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41" firstSheet="0" activeTab="0"/>
  </bookViews>
  <sheets>
    <sheet name="TBLA 19" sheetId="1" state="visible" r:id="rId2"/>
  </sheets>
  <definedNames>
    <definedName function="false" hidden="false" localSheetId="0" name="_xlnm.Print_Titles" vbProcedure="false">'TBLA 19'!$4:$5</definedName>
    <definedName function="false" hidden="false" localSheetId="0" name="Excel_BuiltIn_Print_Titles" vbProcedure="false">'TBLA 19'!$4:$5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<sst xmlns="http://schemas.openxmlformats.org/spreadsheetml/2006/main" count="119" uniqueCount="113">
  <si>
    <t>TOUR DE BRISSAC LOIRE AUBANCE 12 mai 2019</t>
  </si>
  <si>
    <t>CIRCUIT EN LIGNE 1-2-3 et Juniors</t>
  </si>
  <si>
    <t>Route</t>
  </si>
  <si>
    <t>Itinéraire complet</t>
  </si>
  <si>
    <t>Km à faire</t>
  </si>
  <si>
    <t>Km fait</t>
  </si>
  <si>
    <t>     Temps suivant la moyenne</t>
  </si>
  <si>
    <t>Horaire probable</t>
  </si>
  <si>
    <t>40 km/h</t>
  </si>
  <si>
    <t>42 km/h</t>
  </si>
  <si>
    <t>SAULGE L'HOPITAL / DEPART OFFICIEUX</t>
  </si>
  <si>
    <t>Salle de la Perrine</t>
  </si>
  <si>
    <t>SAULGE L'HOPITAL</t>
  </si>
  <si>
    <t>DEPART OFFICIEL</t>
  </si>
  <si>
    <r>
      <rPr>
        <b val="true"/>
        <u val="single"/>
        <sz val="8"/>
        <rFont val="Arial"/>
        <family val="2"/>
      </rPr>
      <t>Entrée dans </t>
    </r>
    <r>
      <rPr>
        <b val="true"/>
        <u val="single"/>
        <sz val="8"/>
        <rFont val="Arial"/>
        <family val="2"/>
      </rPr>
      <t>LUIGNE</t>
    </r>
  </si>
  <si>
    <r>
      <rPr>
        <b val="true"/>
        <u val="single"/>
        <sz val="8"/>
        <rFont val="Arial"/>
        <family val="2"/>
      </rPr>
      <t>Sortie de </t>
    </r>
    <r>
      <rPr>
        <b val="true"/>
        <u val="single"/>
        <sz val="8"/>
        <rFont val="Arial"/>
        <family val="2"/>
      </rPr>
      <t>LUIGNE</t>
    </r>
  </si>
  <si>
    <t>A gauche, vers Chantoiseau</t>
  </si>
  <si>
    <t>A droite "Les Petits Bouisses"</t>
  </si>
  <si>
    <r>
      <rPr>
        <b val="true"/>
        <u val="single"/>
        <sz val="8"/>
        <rFont val="Arial"/>
        <family val="2"/>
      </rPr>
      <t>Carrefour </t>
    </r>
    <r>
      <rPr>
        <b val="true"/>
        <u val="single"/>
        <sz val="8"/>
        <rFont val="Arial"/>
        <family val="2"/>
      </rPr>
      <t>LES ALLEUDS</t>
    </r>
  </si>
  <si>
    <t>Tout droit, Le Tertre</t>
  </si>
  <si>
    <t>Tout droit, Les Brossardières</t>
  </si>
  <si>
    <r>
      <rPr>
        <b val="true"/>
        <u val="single"/>
        <sz val="8"/>
        <rFont val="Arial"/>
        <family val="2"/>
      </rPr>
      <t>Entrée dans </t>
    </r>
    <r>
      <rPr>
        <b val="true"/>
        <u val="single"/>
        <sz val="8"/>
        <rFont val="Arial"/>
        <family val="2"/>
      </rPr>
      <t>CHEMELLIER</t>
    </r>
  </si>
  <si>
    <t>A gauche vers Longueville</t>
  </si>
  <si>
    <t>A droite, Raindron</t>
  </si>
  <si>
    <t>A gauche, Haut Coudray</t>
  </si>
  <si>
    <t>A droite, Quinze Deniers</t>
  </si>
  <si>
    <t>Tout droit, Les Forges</t>
  </si>
  <si>
    <t>A gauche, Malitourne</t>
  </si>
  <si>
    <r>
      <rPr>
        <b val="true"/>
        <u val="single"/>
        <sz val="8"/>
        <rFont val="Arial"/>
        <family val="2"/>
      </rPr>
      <t>A gauche, bourg de </t>
    </r>
    <r>
      <rPr>
        <b val="true"/>
        <sz val="8"/>
        <rFont val="Arial"/>
        <family val="2"/>
      </rPr>
      <t>CHARCE</t>
    </r>
    <r>
      <rPr>
        <sz val="8"/>
        <rFont val="Arial"/>
        <family val="2"/>
      </rPr>
      <t>                         </t>
    </r>
    <r>
      <rPr>
        <b val="true"/>
        <sz val="8"/>
        <color rgb="FF008000"/>
        <rFont val="Arial"/>
        <family val="2"/>
      </rPr>
      <t> </t>
    </r>
    <r>
      <rPr>
        <b val="true"/>
        <sz val="8"/>
        <color rgb="FF008000"/>
        <rFont val="Arial"/>
        <family val="2"/>
      </rPr>
      <t>Rush1</t>
    </r>
  </si>
  <si>
    <t>A droite, la Promenade</t>
  </si>
  <si>
    <t>A gauche, Longueville</t>
  </si>
  <si>
    <t>Carrefour à droite, Le Tertre</t>
  </si>
  <si>
    <r>
      <rPr>
        <b val="true"/>
        <u val="single"/>
        <sz val="8"/>
        <rFont val="Arial"/>
        <family val="2"/>
      </rPr>
      <t>A droite, carrefour </t>
    </r>
    <r>
      <rPr>
        <b val="true"/>
        <u val="single"/>
        <sz val="8"/>
        <rFont val="Arial"/>
        <family val="2"/>
      </rPr>
      <t>LES ALLEUDS</t>
    </r>
  </si>
  <si>
    <t>1ère à droite, Route Prieuré</t>
  </si>
  <si>
    <r>
      <rPr>
        <b val="true"/>
        <u val="single"/>
        <sz val="8"/>
        <rFont val="Arial"/>
        <family val="2"/>
      </rPr>
      <t>A gauche, sortie des </t>
    </r>
    <r>
      <rPr>
        <sz val="8"/>
        <rFont val="Arial"/>
        <family val="2"/>
      </rPr>
      <t>ALLEUDS</t>
    </r>
    <r>
      <rPr>
        <sz val="8"/>
        <rFont val="Arial"/>
        <family val="2"/>
      </rPr>
      <t> Terrain de Sport</t>
    </r>
  </si>
  <si>
    <t>Tout droit Launay</t>
  </si>
  <si>
    <t>Tout droit, carrefour D748</t>
  </si>
  <si>
    <t>Tout droit, La Mercerie</t>
  </si>
  <si>
    <t>A droite, chemin Refoux</t>
  </si>
  <si>
    <t>Tout droit, sortie chamin Refoux</t>
  </si>
  <si>
    <r>
      <rPr>
        <b val="true"/>
        <sz val="8"/>
        <color rgb="FFFF0000"/>
        <rFont val="Arial"/>
        <family val="2"/>
      </rPr>
      <t>Bosse de la Division                                             </t>
    </r>
    <r>
      <rPr>
        <b val="true"/>
        <sz val="8"/>
        <color rgb="FFFF0000"/>
        <rFont val="Arial"/>
        <family val="2"/>
      </rPr>
      <t>MG1</t>
    </r>
  </si>
  <si>
    <r>
      <rPr>
        <b val="true"/>
        <sz val="8"/>
        <rFont val="Arial"/>
        <family val="2"/>
      </rPr>
      <t>Tout droit, bourg de</t>
    </r>
    <r>
      <rPr>
        <b val="true"/>
        <u val="single"/>
        <sz val="8"/>
        <rFont val="Arial"/>
        <family val="2"/>
      </rPr>
      <t> </t>
    </r>
    <r>
      <rPr>
        <b val="true"/>
        <u val="single"/>
        <sz val="8"/>
        <rFont val="Arial"/>
        <family val="2"/>
      </rPr>
      <t>VAUCHRETIEN</t>
    </r>
  </si>
  <si>
    <t>Tout droit, Clos Guenet</t>
  </si>
  <si>
    <t>Bosse du Parc Martineau</t>
  </si>
  <si>
    <t>A gauche, zone Martignolle</t>
  </si>
  <si>
    <t>A gauche vers Château vert</t>
  </si>
  <si>
    <t>A gauche, carrefour La Halbarie</t>
  </si>
  <si>
    <r>
      <rPr>
        <b val="true"/>
        <u val="single"/>
        <sz val="8"/>
        <rFont val="Arial"/>
        <family val="2"/>
      </rPr>
      <t>A gauche, bourg de </t>
    </r>
    <r>
      <rPr>
        <b val="true"/>
        <u val="single"/>
        <sz val="8"/>
        <rFont val="Arial"/>
        <family val="2"/>
      </rPr>
      <t>VAUCHRETIEN</t>
    </r>
  </si>
  <si>
    <t>A gauche, Clos Guenet</t>
  </si>
  <si>
    <t>Tout droit, bosse du Parc Martineau</t>
  </si>
  <si>
    <t>Tout droit, rond-point coopérative (2e vers St Melaine)</t>
  </si>
  <si>
    <r>
      <rPr>
        <b val="true"/>
        <u val="single"/>
        <sz val="8"/>
        <rFont val="Arial"/>
        <family val="2"/>
      </rPr>
      <t>A droite, vers Clabeau </t>
    </r>
    <r>
      <rPr>
        <b val="true"/>
        <u val="single"/>
        <sz val="8"/>
        <rFont val="Arial"/>
        <family val="2"/>
      </rPr>
      <t>BRISSAC</t>
    </r>
  </si>
  <si>
    <t>A droite, pont de l'Aubance</t>
  </si>
  <si>
    <r>
      <rPr>
        <b val="true"/>
        <sz val="8"/>
        <color rgb="FFFF0000"/>
        <rFont val="Arial"/>
        <family val="2"/>
      </rPr>
      <t>Tout droit, bosse du Moulin roux                           </t>
    </r>
    <r>
      <rPr>
        <b val="true"/>
        <sz val="8"/>
        <color rgb="FFFF0000"/>
        <rFont val="Arial"/>
        <family val="2"/>
      </rPr>
      <t>MG2</t>
    </r>
  </si>
  <si>
    <t>A gauche, rue de Verdun</t>
  </si>
  <si>
    <t>A droite, rue Joffre</t>
  </si>
  <si>
    <t>Tout droit, Champ de Foire</t>
  </si>
  <si>
    <t>A gauche, Les Javeaux</t>
  </si>
  <si>
    <t>Tout droit, le Haguineau</t>
  </si>
  <si>
    <t>A droite vers la planche</t>
  </si>
  <si>
    <t>Tout droit, Bas Paré</t>
  </si>
  <si>
    <t>Bosse du Paré</t>
  </si>
  <si>
    <t>A droite, Malitourne</t>
  </si>
  <si>
    <r>
      <rPr>
        <b val="true"/>
        <u val="single"/>
        <sz val="8"/>
        <rFont val="Arial"/>
        <family val="2"/>
      </rPr>
      <t>Tout droit, bourg de </t>
    </r>
    <r>
      <rPr>
        <b val="true"/>
        <u val="single"/>
        <sz val="8"/>
        <rFont val="Arial"/>
        <family val="2"/>
      </rPr>
      <t>CHARCE</t>
    </r>
  </si>
  <si>
    <t>A droite, La Promenade</t>
  </si>
  <si>
    <t>A droite, La Mariagère</t>
  </si>
  <si>
    <r>
      <rPr>
        <b val="true"/>
        <u val="single"/>
        <sz val="8"/>
        <rFont val="Arial"/>
        <family val="2"/>
      </rPr>
      <t>Tout droit rue du Vivier </t>
    </r>
    <r>
      <rPr>
        <sz val="8"/>
        <rFont val="Arial"/>
        <family val="2"/>
      </rPr>
      <t>BRISSAC</t>
    </r>
    <r>
      <rPr>
        <sz val="8"/>
        <rFont val="Arial"/>
        <family val="2"/>
      </rPr>
      <t> (inversion sens circulation)</t>
    </r>
  </si>
  <si>
    <t>A droite, rue Louis Moron</t>
  </si>
  <si>
    <t>Château de Brissac</t>
  </si>
  <si>
    <t>Virages vers Place Clémenceau</t>
  </si>
  <si>
    <t>A droite, rue du 14 Juillet</t>
  </si>
  <si>
    <t>Tout droit, Les Javeaux</t>
  </si>
  <si>
    <t>A gauche, vers St-Saturnin</t>
  </si>
  <si>
    <t>Tout droit, la Pâture aux Bœufs</t>
  </si>
  <si>
    <t>Tout droit, La Gaignardière</t>
  </si>
  <si>
    <r>
      <rPr>
        <b val="true"/>
        <u val="single"/>
        <sz val="8"/>
        <rFont val="Arial"/>
        <family val="2"/>
      </rPr>
      <t>Bosse Rogelière </t>
    </r>
    <r>
      <rPr>
        <b val="true"/>
        <u val="single"/>
        <sz val="8"/>
        <rFont val="Arial"/>
        <family val="2"/>
      </rPr>
      <t>SAINT-SATURNIN</t>
    </r>
  </si>
  <si>
    <t>passage à gauche vers le mont Rude</t>
  </si>
  <si>
    <t>Bas Mont Rude</t>
  </si>
  <si>
    <t>A droite, vers la Coquetterie</t>
  </si>
  <si>
    <r>
      <rPr>
        <b val="true"/>
        <sz val="8"/>
        <color rgb="FFFF0000"/>
        <rFont val="Arial"/>
        <family val="2"/>
      </rPr>
      <t>A droite, Bosse Saint-Saturnin                             </t>
    </r>
    <r>
      <rPr>
        <b val="true"/>
        <sz val="8"/>
        <color rgb="FFFF0000"/>
        <rFont val="Arial"/>
        <family val="2"/>
      </rPr>
      <t>MG3</t>
    </r>
  </si>
  <si>
    <t>A gauche, vers Moulin 4 Croix</t>
  </si>
  <si>
    <t>Tout droit, carrefour Bois Brinçon vers le Bourg Dion</t>
  </si>
  <si>
    <t>Tout droit, le Bourg Dion</t>
  </si>
  <si>
    <t>Tout droit vers château Pte Varennes</t>
  </si>
  <si>
    <r>
      <rPr>
        <b val="true"/>
        <u val="single"/>
        <sz val="8"/>
        <rFont val="Arial"/>
        <family val="2"/>
      </rPr>
      <t>A gauche, vers bourg </t>
    </r>
    <r>
      <rPr>
        <b val="true"/>
        <u val="single"/>
        <sz val="8"/>
        <rFont val="Arial"/>
        <family val="2"/>
      </rPr>
      <t>SAINT-REMY</t>
    </r>
  </si>
  <si>
    <t>Traversée du bourg à droite, puis gauche après le pont</t>
  </si>
  <si>
    <t>Tout droit, carrefour Rte de SAINT-MATHURIN</t>
  </si>
  <si>
    <t>Tout droit, Pièce des Arpents</t>
  </si>
  <si>
    <t>A gauche, montée Chauvigné</t>
  </si>
  <si>
    <r>
      <rPr>
        <b val="true"/>
        <sz val="8"/>
        <color rgb="FFFF0000"/>
        <rFont val="Arial"/>
        <family val="2"/>
      </rPr>
      <t>Bosse Chauvigné                                                 </t>
    </r>
    <r>
      <rPr>
        <b val="true"/>
        <sz val="8"/>
        <color rgb="FFFF0000"/>
        <rFont val="Arial"/>
        <family val="2"/>
      </rPr>
      <t>MG4</t>
    </r>
  </si>
  <si>
    <t>Tout droit vers Bourg Dion</t>
  </si>
  <si>
    <t>A droite RD55</t>
  </si>
  <si>
    <t>A gauche vers Montsabert</t>
  </si>
  <si>
    <r>
      <rPr>
        <b val="true"/>
        <u val="single"/>
        <sz val="8"/>
        <rFont val="Arial"/>
        <family val="2"/>
      </rPr>
      <t>Tout droit, </t>
    </r>
    <r>
      <rPr>
        <b val="true"/>
        <u val="single"/>
        <sz val="8"/>
        <rFont val="Arial"/>
        <family val="2"/>
      </rPr>
      <t>COUTURES</t>
    </r>
  </si>
  <si>
    <t>A gauche, puis à droite de l'église</t>
  </si>
  <si>
    <r>
      <rPr>
        <b val="true"/>
        <sz val="8"/>
        <color rgb="FFFF0000"/>
        <rFont val="Arial"/>
        <family val="2"/>
      </rPr>
      <t>Bosse Boulaine                                                    </t>
    </r>
    <r>
      <rPr>
        <b val="true"/>
        <sz val="8"/>
        <color rgb="FFFF0000"/>
        <rFont val="Arial"/>
        <family val="2"/>
      </rPr>
      <t>MG5</t>
    </r>
  </si>
  <si>
    <r>
      <rPr>
        <b val="true"/>
        <u val="single"/>
        <sz val="8"/>
        <rFont val="Arial"/>
        <family val="2"/>
      </rPr>
      <t>A gauche vers </t>
    </r>
    <r>
      <rPr>
        <b val="true"/>
        <u val="single"/>
        <sz val="8"/>
        <rFont val="Arial"/>
        <family val="2"/>
      </rPr>
      <t>CHEMELLIER</t>
    </r>
  </si>
  <si>
    <t>A la mairie, vers Raindron</t>
  </si>
  <si>
    <t>Tout droit, Haut Coudray</t>
  </si>
  <si>
    <r>
      <rPr>
        <b val="true"/>
        <u val="single"/>
        <sz val="8"/>
        <rFont val="Arial"/>
        <family val="2"/>
      </rPr>
      <t>A gauche, Bourg de </t>
    </r>
    <r>
      <rPr>
        <b val="true"/>
        <u val="single"/>
        <sz val="8"/>
        <rFont val="Arial"/>
        <family val="2"/>
      </rPr>
      <t>CHARCE</t>
    </r>
  </si>
  <si>
    <r>
      <rPr>
        <b val="true"/>
        <u val="single"/>
        <sz val="8"/>
        <rFont val="Arial"/>
        <family val="2"/>
      </rPr>
      <t>A droite, carrefour </t>
    </r>
    <r>
      <rPr>
        <sz val="8"/>
        <rFont val="Arial"/>
        <family val="2"/>
      </rPr>
      <t>LES ALLEUDS</t>
    </r>
    <r>
      <rPr>
        <b val="true"/>
        <sz val="8"/>
        <color rgb="FF008000"/>
        <rFont val="Arial"/>
        <family val="2"/>
      </rPr>
      <t>                   </t>
    </r>
    <r>
      <rPr>
        <b val="true"/>
        <sz val="8"/>
        <color rgb="FF008000"/>
        <rFont val="Arial"/>
        <family val="2"/>
      </rPr>
      <t> Rush 2</t>
    </r>
  </si>
  <si>
    <t>Tout droit, Les Biousses</t>
  </si>
  <si>
    <t>A gauche, Chantoiseau</t>
  </si>
  <si>
    <r>
      <rPr>
        <b val="true"/>
        <u val="single"/>
        <sz val="8"/>
        <rFont val="Arial"/>
        <family val="2"/>
      </rPr>
      <t>Vers St-Avertin </t>
    </r>
    <r>
      <rPr>
        <b val="true"/>
        <u val="single"/>
        <sz val="8"/>
        <rFont val="Arial"/>
        <family val="2"/>
      </rPr>
      <t>LUIGNE</t>
    </r>
  </si>
  <si>
    <r>
      <rPr>
        <b val="true"/>
        <u val="single"/>
        <sz val="8"/>
        <rFont val="Arial"/>
        <family val="2"/>
      </rPr>
      <t>A gauche, sortie de </t>
    </r>
    <r>
      <rPr>
        <b val="true"/>
        <u val="single"/>
        <sz val="8"/>
        <rFont val="Arial"/>
        <family val="2"/>
      </rPr>
      <t>LUIGNE</t>
    </r>
  </si>
  <si>
    <r>
      <rPr>
        <b val="true"/>
        <u val="single"/>
        <sz val="8"/>
        <rFont val="Arial"/>
        <family val="2"/>
      </rPr>
      <t>Tout droit, vers </t>
    </r>
    <r>
      <rPr>
        <b val="true"/>
        <u val="single"/>
        <sz val="8"/>
        <rFont val="Arial"/>
        <family val="2"/>
      </rPr>
      <t>SAULGE</t>
    </r>
  </si>
  <si>
    <t>A gauche, puis droite entrée sur circuit final</t>
  </si>
  <si>
    <t>CIRCUIT FINAL</t>
  </si>
  <si>
    <r>
      <rPr>
        <b val="true"/>
        <sz val="8"/>
        <color rgb="FF008000"/>
        <rFont val="Arial"/>
        <family val="2"/>
      </rPr>
      <t>1er passage ligne                                              </t>
    </r>
    <r>
      <rPr>
        <b val="true"/>
        <sz val="8"/>
        <color rgb="FF008000"/>
        <rFont val="Arial"/>
        <family val="2"/>
      </rPr>
      <t>Rush 3</t>
    </r>
  </si>
  <si>
    <t>2e passage ligne</t>
  </si>
  <si>
    <r>
      <rPr>
        <b val="true"/>
        <sz val="8"/>
        <color rgb="FF008000"/>
        <rFont val="Arial"/>
        <family val="2"/>
      </rPr>
      <t>3e passage ligne                                               </t>
    </r>
    <r>
      <rPr>
        <b val="true"/>
        <sz val="8"/>
        <color rgb="FF008000"/>
        <rFont val="Arial"/>
        <family val="2"/>
      </rPr>
      <t>Rush 4</t>
    </r>
  </si>
  <si>
    <t>4e passage ligne</t>
  </si>
  <si>
    <t>ARRIVEE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</si>
</sst>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0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9"/>
      <name val="Courier New"/>
      <family val="3"/>
    </font>
    <font>
      <b val="true"/>
      <sz val="22"/>
      <name val="Courier New"/>
      <family val="3"/>
    </font>
    <font>
      <b val="true"/>
      <i val="true"/>
      <sz val="14"/>
      <name val="CG Times"/>
      <family val="1"/>
    </font>
    <font>
      <sz val="9"/>
      <name val="Arial"/>
      <family val="2"/>
    </font>
    <font>
      <sz val="8"/>
      <name val="Arial"/>
      <family val="2"/>
    </font>
    <font>
      <sz val="6.5"/>
      <name val="Arial"/>
      <family val="2"/>
    </font>
    <font>
      <b val="true"/>
      <u val="single"/>
      <sz val="9"/>
      <name val="Arial"/>
      <family val="2"/>
    </font>
    <font>
      <b val="true"/>
      <sz val="8"/>
      <name val="Arial"/>
      <family val="2"/>
    </font>
    <font>
      <b val="true"/>
      <u val="single"/>
      <sz val="8"/>
      <name val="Arial"/>
      <family val="2"/>
    </font>
    <font>
      <b val="true"/>
      <sz val="8"/>
      <color rgb="FF008000"/>
      <name val="Arial"/>
      <family val="2"/>
    </font>
    <font>
      <b val="true"/>
      <sz val="8"/>
      <color rgb="FFFF0000"/>
      <name val="Arial"/>
      <family val="2"/>
    </font>
    <font>
      <i val="true"/>
      <u val="single"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50"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  <dxf>
      <font>
        <name val="Arial"/>
        <family val="2"/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1"/>
  <sheetViews>
    <sheetView windowProtection="false" showFormulas="false" showGridLines="true" showRowColHeaders="true" showZeros="false" rightToLeft="false" tabSelected="true" showOutlineSymbols="true" defaultGridColor="true" view="normal" topLeftCell="A4" colorId="64" zoomScale="100" zoomScaleNormal="100" zoomScalePageLayoutView="100" workbookViewId="0">
      <selection pane="topLeft" activeCell="K18" activeCellId="0" sqref="K18"/>
    </sheetView>
  </sheetViews>
  <sheetFormatPr defaultRowHeight="12.75"/>
  <cols>
    <col collapsed="false" hidden="false" max="1" min="1" style="0" width="4.70918367346939"/>
    <col collapsed="false" hidden="false" max="2" min="2" style="0" width="38.3826530612245"/>
    <col collapsed="false" hidden="false" max="4" min="3" style="0" width="5.70408163265306"/>
    <col collapsed="false" hidden="false" max="9" min="5" style="0" width="7.70408163265306"/>
  </cols>
  <sheetData>
    <row r="1" customFormat="false" ht="24.9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24.9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6" hidden="false" customHeight="true" outlineLevel="0" collapsed="false">
      <c r="B3" s="3"/>
      <c r="C3" s="4"/>
      <c r="H3" s="5"/>
      <c r="I3" s="5"/>
    </row>
    <row r="4" customFormat="false" ht="12.75" hidden="false" customHeight="true" outlineLevel="0" collapsed="false">
      <c r="A4" s="6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9" t="s">
        <v>7</v>
      </c>
      <c r="I4" s="9"/>
    </row>
    <row r="5" customFormat="false" ht="12.75" hidden="false" customHeight="true" outlineLevel="0" collapsed="false">
      <c r="A5" s="6"/>
      <c r="B5" s="6"/>
      <c r="C5" s="7"/>
      <c r="D5" s="7"/>
      <c r="E5" s="10" t="n">
        <v>40</v>
      </c>
      <c r="F5" s="10" t="n">
        <v>42</v>
      </c>
      <c r="G5" s="10" t="n">
        <v>45</v>
      </c>
      <c r="H5" s="11" t="s">
        <v>8</v>
      </c>
      <c r="I5" s="10" t="s">
        <v>9</v>
      </c>
    </row>
    <row r="6" customFormat="false" ht="15.75" hidden="false" customHeight="true" outlineLevel="0" collapsed="false">
      <c r="A6" s="12"/>
      <c r="B6" s="13" t="s">
        <v>10</v>
      </c>
      <c r="C6" s="14"/>
      <c r="D6" s="14"/>
      <c r="E6" s="6"/>
      <c r="F6" s="6"/>
      <c r="G6" s="6"/>
      <c r="H6" s="15"/>
      <c r="I6" s="15"/>
    </row>
    <row r="7" customFormat="false" ht="12.6" hidden="false" customHeight="true" outlineLevel="0" collapsed="false">
      <c r="A7" s="16"/>
      <c r="B7" s="17"/>
      <c r="C7" s="18"/>
      <c r="D7" s="18"/>
      <c r="E7" s="19"/>
      <c r="F7" s="19"/>
      <c r="G7" s="19"/>
      <c r="H7" s="19"/>
      <c r="I7" s="19"/>
    </row>
    <row r="8" customFormat="false" ht="12.6" hidden="false" customHeight="true" outlineLevel="0" collapsed="false">
      <c r="A8" s="20"/>
      <c r="B8" s="17" t="s">
        <v>11</v>
      </c>
      <c r="C8" s="18"/>
      <c r="D8" s="18"/>
      <c r="E8" s="19"/>
      <c r="F8" s="19"/>
      <c r="G8" s="19"/>
      <c r="H8" s="19"/>
      <c r="I8" s="19"/>
    </row>
    <row r="9" customFormat="false" ht="12.6" hidden="false" customHeight="true" outlineLevel="0" collapsed="false">
      <c r="A9" s="20"/>
      <c r="B9" s="21" t="s">
        <v>12</v>
      </c>
      <c r="C9" s="18" t="n">
        <f aca="false">$C$7-D9</f>
        <v>0</v>
      </c>
      <c r="D9" s="18"/>
      <c r="E9" s="19"/>
      <c r="F9" s="19"/>
      <c r="G9" s="19"/>
      <c r="H9" s="19" t="str">
        <f aca="false">IF(D9=0,"",$H$7+F9)</f>
        <v/>
      </c>
      <c r="I9" s="19" t="str">
        <f aca="false">IF(D9=0,"",$H$7+G9)</f>
        <v/>
      </c>
    </row>
    <row r="10" customFormat="false" ht="12.6" hidden="false" customHeight="true" outlineLevel="0" collapsed="false">
      <c r="A10" s="20"/>
      <c r="B10" s="22" t="s">
        <v>13</v>
      </c>
      <c r="C10" s="18" t="n">
        <v>129.3</v>
      </c>
      <c r="D10" s="18" t="n">
        <v>0</v>
      </c>
      <c r="E10" s="19"/>
      <c r="F10" s="19"/>
      <c r="G10" s="19"/>
      <c r="H10" s="19" t="n">
        <v>0.604166666666667</v>
      </c>
      <c r="I10" s="19" t="n">
        <v>0.604166666666667</v>
      </c>
    </row>
    <row r="11" customFormat="false" ht="12.6" hidden="false" customHeight="true" outlineLevel="0" collapsed="false">
      <c r="A11" s="20"/>
      <c r="B11" s="17"/>
      <c r="C11" s="18"/>
      <c r="D11" s="18"/>
      <c r="E11" s="19"/>
      <c r="F11" s="19"/>
      <c r="G11" s="19"/>
      <c r="H11" s="19"/>
      <c r="I11" s="19"/>
    </row>
    <row r="12" customFormat="false" ht="12.6" hidden="false" customHeight="true" outlineLevel="0" collapsed="false">
      <c r="A12" s="20"/>
      <c r="B12" s="17" t="s">
        <v>14</v>
      </c>
      <c r="C12" s="18" t="n">
        <f aca="false">$C$10-D12</f>
        <v>128.3</v>
      </c>
      <c r="D12" s="18" t="n">
        <v>1</v>
      </c>
      <c r="E12" s="19" t="n">
        <f aca="false">$D12/E$5/24</f>
        <v>0.00104166666666667</v>
      </c>
      <c r="F12" s="19" t="n">
        <f aca="false">$D12/F$5/24</f>
        <v>0.000992063492063492</v>
      </c>
      <c r="G12" s="19" t="n">
        <f aca="false">$D12/G$5/24</f>
        <v>0.000925925925925926</v>
      </c>
      <c r="H12" s="19" t="n">
        <f aca="false">IF(D12=0,"",$H$10+E12)</f>
        <v>0.605208333333333</v>
      </c>
      <c r="I12" s="19" t="n">
        <f aca="false">IF(D12=0,"",$I$10+G12)</f>
        <v>0.605092592592593</v>
      </c>
    </row>
    <row r="13" customFormat="false" ht="12.6" hidden="false" customHeight="true" outlineLevel="0" collapsed="false">
      <c r="A13" s="20"/>
      <c r="B13" s="17" t="s">
        <v>15</v>
      </c>
      <c r="C13" s="18" t="n">
        <f aca="false">$C$10-D13</f>
        <v>126.8</v>
      </c>
      <c r="D13" s="18" t="n">
        <v>2.5</v>
      </c>
      <c r="E13" s="19" t="n">
        <f aca="false">$D13/E$5/24</f>
        <v>0.00260416666666667</v>
      </c>
      <c r="F13" s="19" t="n">
        <f aca="false">$D13/F$5/24</f>
        <v>0.00248015873015873</v>
      </c>
      <c r="G13" s="19" t="n">
        <f aca="false">$D13/G$5/24</f>
        <v>0.00231481481481481</v>
      </c>
      <c r="H13" s="19" t="n">
        <f aca="false">IF(D13=0,"",$H$10+E13)</f>
        <v>0.606770833333333</v>
      </c>
      <c r="I13" s="19" t="n">
        <f aca="false">IF(D13=0,"",$I$10+G13)</f>
        <v>0.606481481481481</v>
      </c>
    </row>
    <row r="14" customFormat="false" ht="12.6" hidden="false" customHeight="true" outlineLevel="0" collapsed="false">
      <c r="A14" s="20"/>
      <c r="B14" s="17" t="s">
        <v>16</v>
      </c>
      <c r="C14" s="18" t="n">
        <f aca="false">$C$10-D14</f>
        <v>124.9</v>
      </c>
      <c r="D14" s="18" t="n">
        <v>4.4</v>
      </c>
      <c r="E14" s="19" t="n">
        <f aca="false">$D14/E$5/24</f>
        <v>0.00458333333333333</v>
      </c>
      <c r="F14" s="19" t="n">
        <f aca="false">$D14/F$5/24</f>
        <v>0.00436507936507936</v>
      </c>
      <c r="G14" s="19" t="n">
        <f aca="false">$D14/G$5/24</f>
        <v>0.00407407407407407</v>
      </c>
      <c r="H14" s="19" t="n">
        <f aca="false">IF(D14=0,"",$H$10+E14)</f>
        <v>0.60875</v>
      </c>
      <c r="I14" s="19" t="n">
        <f aca="false">IF(D14=0,"",$I$10+G14)</f>
        <v>0.608240740740741</v>
      </c>
    </row>
    <row r="15" customFormat="false" ht="12.6" hidden="false" customHeight="true" outlineLevel="0" collapsed="false">
      <c r="A15" s="20"/>
      <c r="B15" s="17" t="s">
        <v>17</v>
      </c>
      <c r="C15" s="18" t="n">
        <f aca="false">$C$10-D15</f>
        <v>123.2</v>
      </c>
      <c r="D15" s="18" t="n">
        <v>6.1</v>
      </c>
      <c r="E15" s="19" t="n">
        <f aca="false">$D15/E$5/24</f>
        <v>0.00635416666666667</v>
      </c>
      <c r="F15" s="19" t="n">
        <f aca="false">$D15/F$5/24</f>
        <v>0.0060515873015873</v>
      </c>
      <c r="G15" s="19" t="n">
        <f aca="false">$D15/G$5/24</f>
        <v>0.00564814814814815</v>
      </c>
      <c r="H15" s="19" t="n">
        <f aca="false">IF(D15=0,"",$H$10+E15)</f>
        <v>0.610520833333333</v>
      </c>
      <c r="I15" s="19" t="n">
        <f aca="false">IF(D15=0,"",$I$10+G15)</f>
        <v>0.609814814814815</v>
      </c>
    </row>
    <row r="16" customFormat="false" ht="12.6" hidden="false" customHeight="true" outlineLevel="0" collapsed="false">
      <c r="A16" s="20"/>
      <c r="B16" s="17"/>
      <c r="C16" s="18"/>
      <c r="D16" s="18"/>
      <c r="E16" s="19"/>
      <c r="F16" s="19"/>
      <c r="G16" s="19"/>
      <c r="H16" s="19"/>
      <c r="I16" s="19"/>
    </row>
    <row r="17" customFormat="false" ht="12.6" hidden="false" customHeight="true" outlineLevel="0" collapsed="false">
      <c r="A17" s="20"/>
      <c r="B17" s="17" t="s">
        <v>18</v>
      </c>
      <c r="C17" s="18" t="n">
        <f aca="false">$C$10-D17</f>
        <v>121.3</v>
      </c>
      <c r="D17" s="18" t="n">
        <v>8</v>
      </c>
      <c r="E17" s="19" t="n">
        <f aca="false">$D17/E$5/24</f>
        <v>0.00833333333333333</v>
      </c>
      <c r="F17" s="19" t="n">
        <f aca="false">$D17/F$5/24</f>
        <v>0.00793650793650794</v>
      </c>
      <c r="G17" s="19" t="n">
        <f aca="false">$D17/G$5/24</f>
        <v>0.00740740740740741</v>
      </c>
      <c r="H17" s="19" t="n">
        <f aca="false">IF(D17=0,"",$H$10+E17)</f>
        <v>0.6125</v>
      </c>
      <c r="I17" s="19" t="n">
        <f aca="false">IF(D17=0,"",$I$10+G17)</f>
        <v>0.611574074074074</v>
      </c>
    </row>
    <row r="18" customFormat="false" ht="12.6" hidden="false" customHeight="true" outlineLevel="0" collapsed="false">
      <c r="A18" s="20"/>
      <c r="B18" s="17" t="s">
        <v>19</v>
      </c>
      <c r="C18" s="18" t="n">
        <f aca="false">$C$10-D18</f>
        <v>119.5</v>
      </c>
      <c r="D18" s="18" t="n">
        <v>9.8</v>
      </c>
      <c r="E18" s="19" t="n">
        <f aca="false">$D18/E$5/24</f>
        <v>0.0102083333333333</v>
      </c>
      <c r="F18" s="19" t="n">
        <f aca="false">$D18/F$5/24</f>
        <v>0.00972222222222222</v>
      </c>
      <c r="G18" s="19" t="n">
        <f aca="false">$D18/G$5/24</f>
        <v>0.00907407407407407</v>
      </c>
      <c r="H18" s="19" t="n">
        <f aca="false">IF(D18=0,"",$H$10+E18)</f>
        <v>0.614375</v>
      </c>
      <c r="I18" s="19" t="n">
        <f aca="false">IF(D18=0,"",$I$10+G18)</f>
        <v>0.613240740740741</v>
      </c>
    </row>
    <row r="19" customFormat="false" ht="12.6" hidden="false" customHeight="true" outlineLevel="0" collapsed="false">
      <c r="A19" s="20"/>
      <c r="B19" s="17" t="s">
        <v>20</v>
      </c>
      <c r="C19" s="18" t="n">
        <f aca="false">$C$10-D19</f>
        <v>117.6</v>
      </c>
      <c r="D19" s="18" t="n">
        <v>11.7</v>
      </c>
      <c r="E19" s="19" t="n">
        <f aca="false">$D19/E$5/24</f>
        <v>0.0121875</v>
      </c>
      <c r="F19" s="19" t="n">
        <f aca="false">$D19/F$5/24</f>
        <v>0.0116071428571429</v>
      </c>
      <c r="G19" s="19" t="n">
        <f aca="false">$D19/G$5/24</f>
        <v>0.0108333333333333</v>
      </c>
      <c r="H19" s="19" t="n">
        <f aca="false">IF(D19=0,"",$H$10+E19)</f>
        <v>0.616354166666667</v>
      </c>
      <c r="I19" s="19" t="n">
        <f aca="false">IF(D19=0,"",$I$10+G19)</f>
        <v>0.615</v>
      </c>
    </row>
    <row r="20" customFormat="false" ht="12.6" hidden="false" customHeight="true" outlineLevel="0" collapsed="false">
      <c r="A20" s="20"/>
      <c r="B20" s="17"/>
      <c r="C20" s="18"/>
      <c r="D20" s="18"/>
      <c r="E20" s="19"/>
      <c r="F20" s="19"/>
      <c r="G20" s="19"/>
      <c r="H20" s="19"/>
      <c r="I20" s="19"/>
    </row>
    <row r="21" customFormat="false" ht="12.6" hidden="false" customHeight="true" outlineLevel="0" collapsed="false">
      <c r="A21" s="20"/>
      <c r="B21" s="17" t="s">
        <v>21</v>
      </c>
      <c r="C21" s="18" t="n">
        <f aca="false">$C$10-D21</f>
        <v>116.7</v>
      </c>
      <c r="D21" s="18" t="n">
        <v>12.6</v>
      </c>
      <c r="E21" s="19" t="n">
        <f aca="false">$D21/E$5/24</f>
        <v>0.013125</v>
      </c>
      <c r="F21" s="19" t="n">
        <f aca="false">$D21/F$5/24</f>
        <v>0.0125</v>
      </c>
      <c r="G21" s="19" t="n">
        <f aca="false">$D21/G$5/24</f>
        <v>0.0116666666666667</v>
      </c>
      <c r="H21" s="19" t="n">
        <f aca="false">IF(D21=0,"",$H$10+E21)</f>
        <v>0.617291666666667</v>
      </c>
      <c r="I21" s="19" t="n">
        <f aca="false">IF(D21=0,"",$I$10+G21)</f>
        <v>0.615833333333333</v>
      </c>
    </row>
    <row r="22" customFormat="false" ht="12.6" hidden="false" customHeight="true" outlineLevel="0" collapsed="false">
      <c r="A22" s="20"/>
      <c r="B22" s="17" t="s">
        <v>22</v>
      </c>
      <c r="C22" s="18" t="n">
        <f aca="false">$C$10-D22</f>
        <v>114.8</v>
      </c>
      <c r="D22" s="18" t="n">
        <v>14.5</v>
      </c>
      <c r="E22" s="19" t="n">
        <f aca="false">$D22/E$5/24</f>
        <v>0.0151041666666667</v>
      </c>
      <c r="F22" s="19" t="n">
        <f aca="false">$D22/F$5/24</f>
        <v>0.0143849206349206</v>
      </c>
      <c r="G22" s="19" t="n">
        <f aca="false">$D22/G$5/24</f>
        <v>0.0134259259259259</v>
      </c>
      <c r="H22" s="19" t="n">
        <f aca="false">IF(D22=0,"",$H$10+E22)</f>
        <v>0.619270833333333</v>
      </c>
      <c r="I22" s="19" t="n">
        <f aca="false">IF(D22=0,"",$I$10+G22)</f>
        <v>0.617592592592593</v>
      </c>
    </row>
    <row r="23" customFormat="false" ht="12.6" hidden="false" customHeight="true" outlineLevel="0" collapsed="false">
      <c r="A23" s="20"/>
      <c r="B23" s="17" t="s">
        <v>23</v>
      </c>
      <c r="C23" s="18" t="n">
        <f aca="false">$C$10-D23</f>
        <v>113.5</v>
      </c>
      <c r="D23" s="18" t="n">
        <v>15.8</v>
      </c>
      <c r="E23" s="19" t="n">
        <f aca="false">$D23/E$5/24</f>
        <v>0.0164583333333333</v>
      </c>
      <c r="F23" s="19" t="n">
        <f aca="false">$D23/F$5/24</f>
        <v>0.0156746031746032</v>
      </c>
      <c r="G23" s="19" t="n">
        <f aca="false">$D23/G$5/24</f>
        <v>0.0146296296296296</v>
      </c>
      <c r="H23" s="19" t="n">
        <f aca="false">IF(D23=0,"",$H$10+E23)</f>
        <v>0.620625</v>
      </c>
      <c r="I23" s="19" t="n">
        <f aca="false">IF(D23=0,"",$I$10+G23)</f>
        <v>0.618796296296296</v>
      </c>
    </row>
    <row r="24" customFormat="false" ht="12.6" hidden="false" customHeight="true" outlineLevel="0" collapsed="false">
      <c r="A24" s="20"/>
      <c r="B24" s="17" t="s">
        <v>24</v>
      </c>
      <c r="C24" s="18" t="n">
        <f aca="false">$C$10-D24</f>
        <v>112.3</v>
      </c>
      <c r="D24" s="18" t="n">
        <v>17</v>
      </c>
      <c r="E24" s="19" t="n">
        <f aca="false">$D24/E$5/24</f>
        <v>0.0177083333333333</v>
      </c>
      <c r="F24" s="19" t="n">
        <f aca="false">$D24/F$5/24</f>
        <v>0.0168650793650794</v>
      </c>
      <c r="G24" s="19" t="n">
        <f aca="false">$D24/G$5/24</f>
        <v>0.0157407407407407</v>
      </c>
      <c r="H24" s="19" t="n">
        <f aca="false">IF(D24=0,"",$H$10+E24)</f>
        <v>0.621875</v>
      </c>
      <c r="I24" s="19" t="n">
        <f aca="false">IF(D24=0,"",$I$10+G24)</f>
        <v>0.619907407407407</v>
      </c>
    </row>
    <row r="25" customFormat="false" ht="12.6" hidden="false" customHeight="true" outlineLevel="0" collapsed="false">
      <c r="A25" s="20"/>
      <c r="B25" s="17" t="s">
        <v>25</v>
      </c>
      <c r="C25" s="18" t="n">
        <f aca="false">$C$10-D25</f>
        <v>111.9</v>
      </c>
      <c r="D25" s="18" t="n">
        <v>17.4</v>
      </c>
      <c r="E25" s="19" t="n">
        <f aca="false">$D25/E$5/24</f>
        <v>0.018125</v>
      </c>
      <c r="F25" s="19" t="n">
        <f aca="false">$D25/F$5/24</f>
        <v>0.0172619047619048</v>
      </c>
      <c r="G25" s="19" t="n">
        <f aca="false">$D25/G$5/24</f>
        <v>0.0161111111111111</v>
      </c>
      <c r="H25" s="19" t="n">
        <f aca="false">IF(D25=0,"",$H$10+E25)</f>
        <v>0.622291666666667</v>
      </c>
      <c r="I25" s="19" t="n">
        <f aca="false">IF(D25=0,"",$I$10+G25)</f>
        <v>0.620277777777778</v>
      </c>
    </row>
    <row r="26" customFormat="false" ht="12.6" hidden="false" customHeight="true" outlineLevel="0" collapsed="false">
      <c r="A26" s="20"/>
      <c r="B26" s="17" t="s">
        <v>26</v>
      </c>
      <c r="C26" s="18" t="n">
        <f aca="false">$C$10-D26</f>
        <v>111.1</v>
      </c>
      <c r="D26" s="18" t="n">
        <v>18.2</v>
      </c>
      <c r="E26" s="19" t="n">
        <f aca="false">$D26/E$5/24</f>
        <v>0.0189583333333333</v>
      </c>
      <c r="F26" s="19" t="n">
        <f aca="false">$D26/F$5/24</f>
        <v>0.0180555555555556</v>
      </c>
      <c r="G26" s="19" t="n">
        <f aca="false">$D26/G$5/24</f>
        <v>0.0168518518518519</v>
      </c>
      <c r="H26" s="19" t="n">
        <f aca="false">IF(D26=0,"",$H$10+E26)</f>
        <v>0.623125</v>
      </c>
      <c r="I26" s="19" t="n">
        <f aca="false">IF(D26=0,"",$I$10+G26)</f>
        <v>0.621018518518518</v>
      </c>
    </row>
    <row r="27" customFormat="false" ht="12.6" hidden="false" customHeight="true" outlineLevel="0" collapsed="false">
      <c r="A27" s="20"/>
      <c r="B27" s="17" t="s">
        <v>27</v>
      </c>
      <c r="C27" s="18" t="n">
        <f aca="false">$C$10-D27</f>
        <v>109.6</v>
      </c>
      <c r="D27" s="18" t="n">
        <v>19.7</v>
      </c>
      <c r="E27" s="19" t="n">
        <f aca="false">$D27/E$5/24</f>
        <v>0.0205208333333333</v>
      </c>
      <c r="F27" s="19" t="n">
        <f aca="false">$D27/F$5/24</f>
        <v>0.0195436507936508</v>
      </c>
      <c r="G27" s="19" t="n">
        <f aca="false">$D27/G$5/24</f>
        <v>0.0182407407407407</v>
      </c>
      <c r="H27" s="19" t="n">
        <f aca="false">IF(D27=0,"",$H$10+E27)</f>
        <v>0.6246875</v>
      </c>
      <c r="I27" s="19" t="n">
        <f aca="false">IF(D27=0,"",$I$10+G27)</f>
        <v>0.622407407407407</v>
      </c>
    </row>
    <row r="28" customFormat="false" ht="12.6" hidden="false" customHeight="true" outlineLevel="0" collapsed="false">
      <c r="A28" s="20"/>
      <c r="B28" s="17"/>
      <c r="C28" s="18"/>
      <c r="D28" s="18"/>
      <c r="E28" s="19"/>
      <c r="F28" s="19"/>
      <c r="G28" s="19"/>
      <c r="H28" s="19"/>
      <c r="I28" s="19"/>
    </row>
    <row r="29" customFormat="false" ht="12.6" hidden="false" customHeight="true" outlineLevel="0" collapsed="false">
      <c r="A29" s="20"/>
      <c r="B29" s="17" t="s">
        <v>28</v>
      </c>
      <c r="C29" s="18" t="n">
        <f aca="false">$C$10-D29</f>
        <v>108.4</v>
      </c>
      <c r="D29" s="18" t="n">
        <v>20.9</v>
      </c>
      <c r="E29" s="19" t="n">
        <f aca="false">$D29/E$5/24</f>
        <v>0.0217708333333333</v>
      </c>
      <c r="F29" s="19" t="n">
        <f aca="false">$D29/F$5/24</f>
        <v>0.020734126984127</v>
      </c>
      <c r="G29" s="19" t="n">
        <f aca="false">$D29/G$5/24</f>
        <v>0.0193518518518519</v>
      </c>
      <c r="H29" s="19" t="n">
        <f aca="false">IF(D29=0,"",$H$10+E29)</f>
        <v>0.6259375</v>
      </c>
      <c r="I29" s="19" t="n">
        <f aca="false">IF(D29=0,"",$I$10+G29)</f>
        <v>0.623518518518518</v>
      </c>
    </row>
    <row r="30" customFormat="false" ht="12.6" hidden="false" customHeight="true" outlineLevel="0" collapsed="false">
      <c r="A30" s="20"/>
      <c r="B30" s="17" t="s">
        <v>29</v>
      </c>
      <c r="C30" s="23" t="n">
        <f aca="false">$C$10-D30</f>
        <v>107.6</v>
      </c>
      <c r="D30" s="18" t="n">
        <v>21.7</v>
      </c>
      <c r="E30" s="19" t="n">
        <f aca="false">$D30/E$5/24</f>
        <v>0.0226041666666667</v>
      </c>
      <c r="F30" s="19" t="n">
        <f aca="false">$D30/F$5/24</f>
        <v>0.0215277777777778</v>
      </c>
      <c r="G30" s="19" t="n">
        <f aca="false">$D30/G$5/24</f>
        <v>0.0200925925925926</v>
      </c>
      <c r="H30" s="19" t="n">
        <f aca="false">IF(D30=0,"",$H$10+E30)</f>
        <v>0.626770833333333</v>
      </c>
      <c r="I30" s="19" t="n">
        <f aca="false">IF(D30=0,"",$I$10+G30)</f>
        <v>0.624259259259259</v>
      </c>
    </row>
    <row r="31" customFormat="false" ht="12.6" hidden="false" customHeight="true" outlineLevel="0" collapsed="false">
      <c r="A31" s="20"/>
      <c r="B31" s="17" t="s">
        <v>30</v>
      </c>
      <c r="C31" s="23" t="n">
        <f aca="false">$C$10-D31</f>
        <v>104.7</v>
      </c>
      <c r="D31" s="18" t="n">
        <v>24.6</v>
      </c>
      <c r="E31" s="19" t="n">
        <f aca="false">$D31/E$5/24</f>
        <v>0.025625</v>
      </c>
      <c r="F31" s="19" t="n">
        <f aca="false">$D31/F$5/24</f>
        <v>0.0244047619047619</v>
      </c>
      <c r="G31" s="19" t="n">
        <f aca="false">$D31/G$5/24</f>
        <v>0.0227777777777778</v>
      </c>
      <c r="H31" s="19" t="n">
        <f aca="false">IF(D31=0,"",$H$10+E31)</f>
        <v>0.629791666666667</v>
      </c>
      <c r="I31" s="19" t="n">
        <f aca="false">IF(D31=0,"",$I$10+G31)</f>
        <v>0.626944444444444</v>
      </c>
    </row>
    <row r="32" customFormat="false" ht="12.6" hidden="false" customHeight="true" outlineLevel="0" collapsed="false">
      <c r="A32" s="20"/>
      <c r="B32" s="17" t="s">
        <v>31</v>
      </c>
      <c r="C32" s="23" t="n">
        <f aca="false">$C$10-D32</f>
        <v>103.4</v>
      </c>
      <c r="D32" s="18" t="n">
        <v>25.9</v>
      </c>
      <c r="E32" s="19" t="n">
        <f aca="false">$D32/E$5/24</f>
        <v>0.0269791666666667</v>
      </c>
      <c r="F32" s="19" t="n">
        <f aca="false">$D32/F$5/24</f>
        <v>0.0256944444444444</v>
      </c>
      <c r="G32" s="19" t="n">
        <f aca="false">$D32/G$5/24</f>
        <v>0.0239814814814815</v>
      </c>
      <c r="H32" s="19" t="n">
        <f aca="false">IF(D32=0,"",$H$10+E32)</f>
        <v>0.631145833333333</v>
      </c>
      <c r="I32" s="19" t="n">
        <f aca="false">IF(D32=0,"",$I$10+G32)</f>
        <v>0.628148148148148</v>
      </c>
    </row>
    <row r="33" customFormat="false" ht="12.6" hidden="false" customHeight="true" outlineLevel="0" collapsed="false">
      <c r="A33" s="20"/>
      <c r="B33" s="17"/>
      <c r="C33" s="23"/>
      <c r="D33" s="18"/>
      <c r="E33" s="19"/>
      <c r="F33" s="19"/>
      <c r="G33" s="19"/>
      <c r="H33" s="19"/>
      <c r="I33" s="19"/>
    </row>
    <row r="34" customFormat="false" ht="12.6" hidden="false" customHeight="true" outlineLevel="0" collapsed="false">
      <c r="A34" s="20"/>
      <c r="B34" s="17" t="s">
        <v>32</v>
      </c>
      <c r="C34" s="23" t="n">
        <f aca="false">$C$10-D34</f>
        <v>101.6</v>
      </c>
      <c r="D34" s="18" t="n">
        <v>27.7</v>
      </c>
      <c r="E34" s="19" t="n">
        <f aca="false">$D34/E$5/24</f>
        <v>0.0288541666666667</v>
      </c>
      <c r="F34" s="19" t="n">
        <f aca="false">$D34/F$5/24</f>
        <v>0.0274801587301587</v>
      </c>
      <c r="G34" s="19" t="n">
        <f aca="false">$D34/G$5/24</f>
        <v>0.0256481481481481</v>
      </c>
      <c r="H34" s="19" t="n">
        <f aca="false">IF(D34=0,"",$H$10+E34)</f>
        <v>0.633020833333333</v>
      </c>
      <c r="I34" s="19" t="n">
        <f aca="false">IF(D34=0,"",$I$10+G34)</f>
        <v>0.629814814814815</v>
      </c>
    </row>
    <row r="35" customFormat="false" ht="12.6" hidden="false" customHeight="true" outlineLevel="0" collapsed="false">
      <c r="A35" s="20"/>
      <c r="B35" s="17" t="s">
        <v>33</v>
      </c>
      <c r="C35" s="23" t="n">
        <f aca="false">$C$10-D35</f>
        <v>101.3</v>
      </c>
      <c r="D35" s="18" t="n">
        <v>28</v>
      </c>
      <c r="E35" s="19" t="n">
        <f aca="false">$D35/E$5/24</f>
        <v>0.0291666666666667</v>
      </c>
      <c r="F35" s="19" t="n">
        <f aca="false">$D35/F$5/24</f>
        <v>0.0277777777777778</v>
      </c>
      <c r="G35" s="19" t="n">
        <f aca="false">$D35/G$5/24</f>
        <v>0.0259259259259259</v>
      </c>
      <c r="H35" s="19" t="n">
        <f aca="false">IF(D35=0,"",$H$10+E35)</f>
        <v>0.633333333333333</v>
      </c>
      <c r="I35" s="19" t="n">
        <f aca="false">IF(D35=0,"",$I$10+G35)</f>
        <v>0.630092592592593</v>
      </c>
    </row>
    <row r="36" customFormat="false" ht="12.6" hidden="false" customHeight="true" outlineLevel="0" collapsed="false">
      <c r="A36" s="20"/>
      <c r="B36" s="17" t="s">
        <v>34</v>
      </c>
      <c r="C36" s="23" t="n">
        <f aca="false">$C$10-D36</f>
        <v>101</v>
      </c>
      <c r="D36" s="18" t="n">
        <v>28.3</v>
      </c>
      <c r="E36" s="19" t="n">
        <f aca="false">$D36/E$5/24</f>
        <v>0.0294791666666667</v>
      </c>
      <c r="F36" s="19" t="n">
        <f aca="false">$D36/F$5/24</f>
        <v>0.0280753968253968</v>
      </c>
      <c r="G36" s="19" t="n">
        <f aca="false">$D36/G$5/24</f>
        <v>0.0262037037037037</v>
      </c>
      <c r="H36" s="19" t="n">
        <f aca="false">IF(D36=0,"",$H$10+E36)</f>
        <v>0.633645833333333</v>
      </c>
      <c r="I36" s="19" t="n">
        <f aca="false">IF(D36=0,"",$I$10+G36)</f>
        <v>0.63037037037037</v>
      </c>
    </row>
    <row r="37" customFormat="false" ht="12.6" hidden="false" customHeight="true" outlineLevel="0" collapsed="false">
      <c r="A37" s="20"/>
      <c r="B37" s="17" t="s">
        <v>35</v>
      </c>
      <c r="C37" s="24" t="n">
        <f aca="false">$C$10-D37</f>
        <v>99.6</v>
      </c>
      <c r="D37" s="18" t="n">
        <v>29.7</v>
      </c>
      <c r="E37" s="19" t="n">
        <f aca="false">$D37/E$5/24</f>
        <v>0.0309375</v>
      </c>
      <c r="F37" s="19" t="n">
        <f aca="false">$D37/F$5/24</f>
        <v>0.0294642857142857</v>
      </c>
      <c r="G37" s="19" t="n">
        <f aca="false">$D37/G$5/24</f>
        <v>0.0275</v>
      </c>
      <c r="H37" s="19" t="n">
        <f aca="false">IF(D37=0,"",$H$10+E37)</f>
        <v>0.635104166666667</v>
      </c>
      <c r="I37" s="19" t="n">
        <f aca="false">IF(D37=0,"",$I$10+G37)</f>
        <v>0.631666666666667</v>
      </c>
    </row>
    <row r="38" customFormat="false" ht="12.6" hidden="false" customHeight="true" outlineLevel="0" collapsed="false">
      <c r="A38" s="20"/>
      <c r="B38" s="17" t="s">
        <v>36</v>
      </c>
      <c r="C38" s="24" t="n">
        <f aca="false">$C$10-D38</f>
        <v>98.5</v>
      </c>
      <c r="D38" s="18" t="n">
        <v>30.8</v>
      </c>
      <c r="E38" s="19" t="n">
        <f aca="false">$D38/E$5/24</f>
        <v>0.0320833333333333</v>
      </c>
      <c r="F38" s="19" t="n">
        <f aca="false">$D38/F$5/24</f>
        <v>0.0305555555555556</v>
      </c>
      <c r="G38" s="19" t="n">
        <f aca="false">$D38/G$5/24</f>
        <v>0.0285185185185185</v>
      </c>
      <c r="H38" s="19" t="n">
        <f aca="false">IF(D38=0,"",$H$10+E38)</f>
        <v>0.63625</v>
      </c>
      <c r="I38" s="19" t="n">
        <f aca="false">IF(D38=0,"",$I$10+G38)</f>
        <v>0.632685185185185</v>
      </c>
    </row>
    <row r="39" customFormat="false" ht="12.6" hidden="false" customHeight="true" outlineLevel="0" collapsed="false">
      <c r="A39" s="20"/>
      <c r="B39" s="17" t="s">
        <v>37</v>
      </c>
      <c r="C39" s="24" t="n">
        <f aca="false">$C$10-D39</f>
        <v>98.1</v>
      </c>
      <c r="D39" s="18" t="n">
        <v>31.2</v>
      </c>
      <c r="E39" s="19" t="n">
        <f aca="false">$D39/E$5/24</f>
        <v>0.0325</v>
      </c>
      <c r="F39" s="19" t="n">
        <f aca="false">$D39/F$5/24</f>
        <v>0.030952380952381</v>
      </c>
      <c r="G39" s="19" t="n">
        <f aca="false">$D39/G$5/24</f>
        <v>0.0288888888888889</v>
      </c>
      <c r="H39" s="19" t="n">
        <f aca="false">IF(D39=0,"",$H$10+E39)</f>
        <v>0.636666666666667</v>
      </c>
      <c r="I39" s="19" t="n">
        <f aca="false">IF(D39=0,"",$I$10+G39)</f>
        <v>0.633055555555556</v>
      </c>
    </row>
    <row r="40" customFormat="false" ht="12.6" hidden="false" customHeight="true" outlineLevel="0" collapsed="false">
      <c r="A40" s="20"/>
      <c r="B40" s="17" t="s">
        <v>38</v>
      </c>
      <c r="C40" s="24" t="n">
        <f aca="false">$C$10-D40</f>
        <v>97.7</v>
      </c>
      <c r="D40" s="18" t="n">
        <v>31.6</v>
      </c>
      <c r="E40" s="19" t="n">
        <f aca="false">$D40/E$5/24</f>
        <v>0.0329166666666667</v>
      </c>
      <c r="F40" s="19" t="n">
        <f aca="false">$D40/F$5/24</f>
        <v>0.0313492063492063</v>
      </c>
      <c r="G40" s="19" t="n">
        <f aca="false">$D40/G$5/24</f>
        <v>0.0292592592592593</v>
      </c>
      <c r="H40" s="19" t="n">
        <f aca="false">IF(D40=0,"",$H$10+E40)</f>
        <v>0.637083333333333</v>
      </c>
      <c r="I40" s="19" t="n">
        <f aca="false">IF(D40=0,"",$I$10+G40)</f>
        <v>0.633425925925926</v>
      </c>
    </row>
    <row r="41" customFormat="false" ht="12.6" hidden="false" customHeight="true" outlineLevel="0" collapsed="false">
      <c r="A41" s="20"/>
      <c r="B41" s="17" t="s">
        <v>39</v>
      </c>
      <c r="C41" s="25" t="n">
        <f aca="false">$C$10-D41</f>
        <v>97</v>
      </c>
      <c r="D41" s="18" t="n">
        <v>32.3</v>
      </c>
      <c r="E41" s="19" t="n">
        <f aca="false">$D41/E$5/24</f>
        <v>0.0336458333333333</v>
      </c>
      <c r="F41" s="19" t="n">
        <f aca="false">$D41/F$5/24</f>
        <v>0.0320436507936508</v>
      </c>
      <c r="G41" s="19" t="n">
        <f aca="false">$D41/G$5/24</f>
        <v>0.0299074074074074</v>
      </c>
      <c r="H41" s="19" t="n">
        <f aca="false">IF(D41=0,"",$H$10+E41)</f>
        <v>0.6378125</v>
      </c>
      <c r="I41" s="19" t="n">
        <f aca="false">IF(D41=0,"",$I$10+G41)</f>
        <v>0.634074074074074</v>
      </c>
    </row>
    <row r="42" customFormat="false" ht="12.6" hidden="false" customHeight="true" outlineLevel="0" collapsed="false">
      <c r="A42" s="20"/>
      <c r="B42" s="17" t="s">
        <v>40</v>
      </c>
      <c r="C42" s="24" t="n">
        <f aca="false">$C$10-D42</f>
        <v>96.1</v>
      </c>
      <c r="D42" s="18" t="n">
        <v>33.2</v>
      </c>
      <c r="E42" s="19" t="n">
        <f aca="false">$D42/E$5/24</f>
        <v>0.0345833333333333</v>
      </c>
      <c r="F42" s="19" t="n">
        <f aca="false">$D42/F$5/24</f>
        <v>0.0329365079365079</v>
      </c>
      <c r="G42" s="19" t="n">
        <f aca="false">$D42/G$5/24</f>
        <v>0.0307407407407407</v>
      </c>
      <c r="H42" s="19" t="n">
        <f aca="false">IF(D42=0,"",$H$10+E42)</f>
        <v>0.63875</v>
      </c>
      <c r="I42" s="19" t="n">
        <f aca="false">IF(D42=0,"",$I$10+G42)</f>
        <v>0.634907407407407</v>
      </c>
    </row>
    <row r="43" customFormat="false" ht="12.6" hidden="false" customHeight="true" outlineLevel="0" collapsed="false">
      <c r="A43" s="20"/>
      <c r="B43" s="26"/>
      <c r="C43" s="24"/>
      <c r="D43" s="18"/>
      <c r="E43" s="19"/>
      <c r="F43" s="19"/>
      <c r="G43" s="19"/>
      <c r="H43" s="19"/>
      <c r="I43" s="19"/>
    </row>
    <row r="44" customFormat="false" ht="12.6" hidden="false" customHeight="true" outlineLevel="0" collapsed="false">
      <c r="A44" s="20"/>
      <c r="B44" s="26" t="s">
        <v>41</v>
      </c>
      <c r="C44" s="24" t="n">
        <f aca="false">$C$10-D44</f>
        <v>95.2</v>
      </c>
      <c r="D44" s="18" t="n">
        <v>34.1</v>
      </c>
      <c r="E44" s="19" t="n">
        <f aca="false">$D44/E$5/24</f>
        <v>0.0355208333333333</v>
      </c>
      <c r="F44" s="19" t="n">
        <f aca="false">$D44/F$5/24</f>
        <v>0.0338293650793651</v>
      </c>
      <c r="G44" s="19" t="n">
        <f aca="false">$D44/G$5/24</f>
        <v>0.0315740740740741</v>
      </c>
      <c r="H44" s="19" t="n">
        <f aca="false">IF(D44=0,"",$H$10+E44)</f>
        <v>0.6396875</v>
      </c>
      <c r="I44" s="19" t="n">
        <f aca="false">IF(D44=0,"",$I$10+G44)</f>
        <v>0.635740740740741</v>
      </c>
    </row>
    <row r="45" customFormat="false" ht="12.6" hidden="false" customHeight="true" outlineLevel="0" collapsed="false">
      <c r="A45" s="20"/>
      <c r="B45" s="26" t="s">
        <v>42</v>
      </c>
      <c r="C45" s="24" t="n">
        <f aca="false">$C$10-D45</f>
        <v>94.2</v>
      </c>
      <c r="D45" s="18" t="n">
        <v>35.1</v>
      </c>
      <c r="E45" s="19" t="n">
        <f aca="false">$D45/E$5/24</f>
        <v>0.0365625</v>
      </c>
      <c r="F45" s="19" t="n">
        <f aca="false">$D45/F$5/24</f>
        <v>0.0348214285714286</v>
      </c>
      <c r="G45" s="19" t="n">
        <f aca="false">$D45/G$5/24</f>
        <v>0.0325</v>
      </c>
      <c r="H45" s="19" t="n">
        <f aca="false">IF(D45=0,"",$H$10+E45)</f>
        <v>0.640729166666667</v>
      </c>
      <c r="I45" s="19" t="n">
        <f aca="false">IF(D45=0,"",$I$10+G45)</f>
        <v>0.636666666666667</v>
      </c>
    </row>
    <row r="46" customFormat="false" ht="12.6" hidden="false" customHeight="true" outlineLevel="0" collapsed="false">
      <c r="A46" s="20"/>
      <c r="B46" s="26" t="s">
        <v>43</v>
      </c>
      <c r="C46" s="24" t="n">
        <f aca="false">$C$10-D46</f>
        <v>93.1</v>
      </c>
      <c r="D46" s="18" t="n">
        <v>36.2</v>
      </c>
      <c r="E46" s="19" t="n">
        <f aca="false">$D46/E$5/24</f>
        <v>0.0377083333333333</v>
      </c>
      <c r="F46" s="19" t="n">
        <f aca="false">$D46/F$5/24</f>
        <v>0.0359126984126984</v>
      </c>
      <c r="G46" s="19" t="n">
        <f aca="false">$D46/G$5/24</f>
        <v>0.0335185185185185</v>
      </c>
      <c r="H46" s="19" t="n">
        <f aca="false">IF(D46=0,"",$H$10+E46)</f>
        <v>0.641875</v>
      </c>
      <c r="I46" s="19" t="n">
        <f aca="false">IF(D46=0,"",$I$10+G46)</f>
        <v>0.637685185185185</v>
      </c>
    </row>
    <row r="47" customFormat="false" ht="12.6" hidden="false" customHeight="true" outlineLevel="0" collapsed="false">
      <c r="A47" s="20"/>
      <c r="B47" s="26" t="s">
        <v>44</v>
      </c>
      <c r="C47" s="24" t="n">
        <f aca="false">$C$10-D47</f>
        <v>92.8</v>
      </c>
      <c r="D47" s="18" t="n">
        <v>36.5</v>
      </c>
      <c r="E47" s="19" t="n">
        <f aca="false">$D47/E$5/24</f>
        <v>0.0380208333333333</v>
      </c>
      <c r="F47" s="19" t="n">
        <f aca="false">$D47/F$5/24</f>
        <v>0.0362103174603175</v>
      </c>
      <c r="G47" s="19" t="n">
        <f aca="false">$D47/G$5/24</f>
        <v>0.0337962962962963</v>
      </c>
      <c r="H47" s="19" t="n">
        <f aca="false">IF(D47=0,"",$H$10+E47)</f>
        <v>0.6421875</v>
      </c>
      <c r="I47" s="19" t="n">
        <f aca="false">IF(D47=0,"",$I$10+G47)</f>
        <v>0.637962962962963</v>
      </c>
    </row>
    <row r="48" customFormat="false" ht="12.6" hidden="false" customHeight="true" outlineLevel="0" collapsed="false">
      <c r="A48" s="20"/>
      <c r="B48" s="26" t="s">
        <v>45</v>
      </c>
      <c r="C48" s="24" t="n">
        <f aca="false">$C$10-D48</f>
        <v>90.4</v>
      </c>
      <c r="D48" s="18" t="n">
        <v>38.9</v>
      </c>
      <c r="E48" s="19" t="n">
        <f aca="false">$D48/E$5/24</f>
        <v>0.0405208333333333</v>
      </c>
      <c r="F48" s="19" t="n">
        <f aca="false">$D48/F$5/24</f>
        <v>0.0385912698412698</v>
      </c>
      <c r="G48" s="19" t="n">
        <f aca="false">$D48/G$5/24</f>
        <v>0.0360185185185185</v>
      </c>
      <c r="H48" s="19" t="n">
        <f aca="false">IF(D48=0,"",$H$10+E48)</f>
        <v>0.6446875</v>
      </c>
      <c r="I48" s="19" t="n">
        <f aca="false">IF(D48=0,"",$I$10+G48)</f>
        <v>0.640185185185185</v>
      </c>
    </row>
    <row r="49" customFormat="false" ht="12.6" hidden="false" customHeight="true" outlineLevel="0" collapsed="false">
      <c r="A49" s="20"/>
      <c r="B49" s="26" t="s">
        <v>46</v>
      </c>
      <c r="C49" s="24" t="n">
        <f aca="false">$C$10-D49</f>
        <v>88.9</v>
      </c>
      <c r="D49" s="18" t="n">
        <v>40.4</v>
      </c>
      <c r="E49" s="19" t="n">
        <f aca="false">$D49/E$5/24</f>
        <v>0.0420833333333333</v>
      </c>
      <c r="F49" s="19" t="n">
        <f aca="false">$D49/F$5/24</f>
        <v>0.0400793650793651</v>
      </c>
      <c r="G49" s="19" t="n">
        <f aca="false">$D49/G$5/24</f>
        <v>0.0374074074074074</v>
      </c>
      <c r="H49" s="19" t="n">
        <f aca="false">IF(D49=0,"",$H$10+E49)</f>
        <v>0.64625</v>
      </c>
      <c r="I49" s="19" t="n">
        <f aca="false">IF(D49=0,"",$I$10+G49)</f>
        <v>0.641574074074074</v>
      </c>
    </row>
    <row r="50" customFormat="false" ht="12.6" hidden="false" customHeight="true" outlineLevel="0" collapsed="false">
      <c r="A50" s="20"/>
      <c r="B50" s="17" t="s">
        <v>47</v>
      </c>
      <c r="C50" s="18" t="n">
        <f aca="false">$C$10-D50</f>
        <v>88.5</v>
      </c>
      <c r="D50" s="18" t="n">
        <v>40.8</v>
      </c>
      <c r="E50" s="19" t="n">
        <f aca="false">$D50/E$5/24</f>
        <v>0.0425</v>
      </c>
      <c r="F50" s="19" t="n">
        <f aca="false">$D50/F$5/24</f>
        <v>0.0404761904761905</v>
      </c>
      <c r="G50" s="19" t="n">
        <f aca="false">$D50/G$5/24</f>
        <v>0.0377777777777778</v>
      </c>
      <c r="H50" s="19" t="n">
        <f aca="false">IF(D50=0,"",$H$10+E50)</f>
        <v>0.646666666666667</v>
      </c>
      <c r="I50" s="19" t="n">
        <f aca="false">IF(D50=0,"",$H$10+G50)</f>
        <v>0.641944444444444</v>
      </c>
    </row>
    <row r="51" customFormat="false" ht="12.6" hidden="false" customHeight="true" outlineLevel="0" collapsed="false">
      <c r="A51" s="20"/>
      <c r="B51" s="17" t="s">
        <v>48</v>
      </c>
      <c r="C51" s="18" t="n">
        <f aca="false">$C$10-D51</f>
        <v>87.5</v>
      </c>
      <c r="D51" s="18" t="n">
        <v>41.8</v>
      </c>
      <c r="E51" s="19" t="n">
        <f aca="false">$D51/E$5/24</f>
        <v>0.0435416666666667</v>
      </c>
      <c r="F51" s="19" t="n">
        <f aca="false">$D51/F$5/24</f>
        <v>0.041468253968254</v>
      </c>
      <c r="G51" s="19" t="n">
        <f aca="false">$D51/G$5/24</f>
        <v>0.0387037037037037</v>
      </c>
      <c r="H51" s="19" t="n">
        <f aca="false">IF(D51=0,"",$H$10+E51)</f>
        <v>0.647708333333333</v>
      </c>
      <c r="I51" s="19" t="n">
        <f aca="false">IF(D51=0,"",$H$10+G51)</f>
        <v>0.64287037037037</v>
      </c>
    </row>
    <row r="52" customFormat="false" ht="12.6" hidden="false" customHeight="true" outlineLevel="0" collapsed="false">
      <c r="A52" s="20"/>
      <c r="B52" s="17" t="s">
        <v>49</v>
      </c>
      <c r="C52" s="18" t="n">
        <f aca="false">$C$10-D52</f>
        <v>86.6</v>
      </c>
      <c r="D52" s="18" t="n">
        <v>42.7</v>
      </c>
      <c r="E52" s="19" t="n">
        <f aca="false">$D52/E$5/24</f>
        <v>0.0444791666666667</v>
      </c>
      <c r="F52" s="19" t="n">
        <f aca="false">$D52/F$5/24</f>
        <v>0.0423611111111111</v>
      </c>
      <c r="G52" s="19" t="n">
        <f aca="false">$D52/G$5/24</f>
        <v>0.039537037037037</v>
      </c>
      <c r="H52" s="19" t="n">
        <f aca="false">IF(D52=0,"",$H$10+E52)</f>
        <v>0.648645833333333</v>
      </c>
      <c r="I52" s="19" t="n">
        <f aca="false">IF(D52=0,"",$H$10+G52)</f>
        <v>0.643703703703704</v>
      </c>
    </row>
    <row r="53" customFormat="false" ht="12.6" hidden="false" customHeight="true" outlineLevel="0" collapsed="false">
      <c r="A53" s="20"/>
      <c r="B53" s="17" t="s">
        <v>50</v>
      </c>
      <c r="C53" s="18" t="n">
        <f aca="false">$C$10-D53</f>
        <v>85.7</v>
      </c>
      <c r="D53" s="18" t="n">
        <v>43.6</v>
      </c>
      <c r="E53" s="19" t="n">
        <f aca="false">$D53/E$5/24</f>
        <v>0.0454166666666667</v>
      </c>
      <c r="F53" s="19" t="n">
        <f aca="false">$D53/F$5/24</f>
        <v>0.0432539682539683</v>
      </c>
      <c r="G53" s="19" t="n">
        <f aca="false">$D53/G$5/24</f>
        <v>0.0403703703703704</v>
      </c>
      <c r="H53" s="19" t="n">
        <f aca="false">IF(D53=0,"",$H$10+E53)</f>
        <v>0.649583333333333</v>
      </c>
      <c r="I53" s="19" t="n">
        <f aca="false">IF(D53=0,"",$H$10+G53)</f>
        <v>0.644537037037037</v>
      </c>
    </row>
    <row r="54" customFormat="false" ht="12.6" hidden="false" customHeight="true" outlineLevel="0" collapsed="false">
      <c r="A54" s="20"/>
      <c r="B54" s="17"/>
      <c r="C54" s="18"/>
      <c r="D54" s="18"/>
      <c r="E54" s="19"/>
      <c r="F54" s="19"/>
      <c r="G54" s="19"/>
      <c r="H54" s="19"/>
      <c r="I54" s="19"/>
    </row>
    <row r="55" customFormat="false" ht="12.6" hidden="false" customHeight="true" outlineLevel="0" collapsed="false">
      <c r="A55" s="20"/>
      <c r="B55" s="17" t="s">
        <v>51</v>
      </c>
      <c r="C55" s="18" t="n">
        <f aca="false">$C$10-D55</f>
        <v>85.1</v>
      </c>
      <c r="D55" s="18" t="n">
        <v>44.2</v>
      </c>
      <c r="E55" s="19" t="n">
        <f aca="false">$D55/E$5/24</f>
        <v>0.0460416666666667</v>
      </c>
      <c r="F55" s="19" t="n">
        <f aca="false">$D55/F$5/24</f>
        <v>0.0438492063492064</v>
      </c>
      <c r="G55" s="19" t="n">
        <f aca="false">$D55/G$5/24</f>
        <v>0.0409259259259259</v>
      </c>
      <c r="H55" s="19" t="n">
        <f aca="false">IF(D55=0,"",$H$10+E55)</f>
        <v>0.650208333333333</v>
      </c>
      <c r="I55" s="19" t="n">
        <f aca="false">IF(D55=0,"",$H$10+G55)</f>
        <v>0.645092592592593</v>
      </c>
    </row>
    <row r="56" customFormat="false" ht="12.6" hidden="false" customHeight="true" outlineLevel="0" collapsed="false">
      <c r="A56" s="20"/>
      <c r="B56" s="17" t="s">
        <v>52</v>
      </c>
      <c r="C56" s="18" t="n">
        <f aca="false">$C$10-D56</f>
        <v>84.4</v>
      </c>
      <c r="D56" s="18" t="n">
        <v>44.9</v>
      </c>
      <c r="E56" s="19" t="n">
        <f aca="false">$D56/E$5/24</f>
        <v>0.0467708333333333</v>
      </c>
      <c r="F56" s="19" t="n">
        <f aca="false">$D56/F$5/24</f>
        <v>0.0445436507936508</v>
      </c>
      <c r="G56" s="19" t="n">
        <f aca="false">$D56/G$5/24</f>
        <v>0.0415740740740741</v>
      </c>
      <c r="H56" s="19" t="n">
        <f aca="false">IF(D56=0,"",$H$10+E56)</f>
        <v>0.6509375</v>
      </c>
      <c r="I56" s="19" t="n">
        <f aca="false">IF(D56=0,"",$H$10+G56)</f>
        <v>0.645740740740741</v>
      </c>
    </row>
    <row r="57" customFormat="false" ht="12.6" hidden="false" customHeight="true" outlineLevel="0" collapsed="false">
      <c r="A57" s="20"/>
      <c r="B57" s="17" t="s">
        <v>53</v>
      </c>
      <c r="C57" s="18" t="n">
        <f aca="false">$C$10-D57</f>
        <v>84</v>
      </c>
      <c r="D57" s="18" t="n">
        <v>45.3</v>
      </c>
      <c r="E57" s="19" t="n">
        <f aca="false">$D57/E$5/24</f>
        <v>0.0471875</v>
      </c>
      <c r="F57" s="19" t="n">
        <f aca="false">$D57/F$5/24</f>
        <v>0.0449404761904762</v>
      </c>
      <c r="G57" s="19" t="n">
        <f aca="false">$D57/G$5/24</f>
        <v>0.0419444444444444</v>
      </c>
      <c r="H57" s="19" t="n">
        <f aca="false">IF(D57=0,"",$H$10+E57)</f>
        <v>0.651354166666667</v>
      </c>
      <c r="I57" s="19" t="n">
        <f aca="false">IF(D57=0,"",$H$10+G57)</f>
        <v>0.646111111111111</v>
      </c>
    </row>
    <row r="58" customFormat="false" ht="12.6" hidden="false" customHeight="true" outlineLevel="0" collapsed="false">
      <c r="A58" s="20"/>
      <c r="B58" s="17" t="s">
        <v>54</v>
      </c>
      <c r="C58" s="18" t="n">
        <f aca="false">$C$10-D58</f>
        <v>84</v>
      </c>
      <c r="D58" s="18" t="n">
        <v>45.3</v>
      </c>
      <c r="E58" s="19" t="n">
        <f aca="false">$D58/E$5/24</f>
        <v>0.0471875</v>
      </c>
      <c r="F58" s="19" t="n">
        <f aca="false">$D58/F$5/24</f>
        <v>0.0449404761904762</v>
      </c>
      <c r="G58" s="19" t="n">
        <f aca="false">$D58/G$5/24</f>
        <v>0.0419444444444444</v>
      </c>
      <c r="H58" s="19" t="n">
        <f aca="false">IF(D58=0,"",$H$10+E58)</f>
        <v>0.651354166666667</v>
      </c>
      <c r="I58" s="19" t="n">
        <f aca="false">IF(D58=0,"",$H$10+G58)</f>
        <v>0.646111111111111</v>
      </c>
    </row>
    <row r="59" customFormat="false" ht="12.6" hidden="false" customHeight="true" outlineLevel="0" collapsed="false">
      <c r="A59" s="20"/>
      <c r="B59" s="17" t="s">
        <v>55</v>
      </c>
      <c r="C59" s="18" t="n">
        <f aca="false">$C$10-D59</f>
        <v>83.9</v>
      </c>
      <c r="D59" s="18" t="n">
        <v>45.4</v>
      </c>
      <c r="E59" s="19" t="n">
        <f aca="false">$D59/E$5/24</f>
        <v>0.0472916666666667</v>
      </c>
      <c r="F59" s="19" t="n">
        <f aca="false">$D59/F$5/24</f>
        <v>0.0450396825396825</v>
      </c>
      <c r="G59" s="19" t="n">
        <f aca="false">$D59/G$5/24</f>
        <v>0.042037037037037</v>
      </c>
      <c r="H59" s="19" t="n">
        <f aca="false">IF(D59=0,"",$H$10+E59)</f>
        <v>0.651458333333333</v>
      </c>
      <c r="I59" s="19" t="n">
        <f aca="false">IF(D59=0,"",$H$10+G59)</f>
        <v>0.646203703703704</v>
      </c>
    </row>
    <row r="60" customFormat="false" ht="12.6" hidden="false" customHeight="true" outlineLevel="0" collapsed="false">
      <c r="A60" s="20"/>
      <c r="B60" s="17" t="s">
        <v>56</v>
      </c>
      <c r="C60" s="18" t="n">
        <f aca="false">$C$10-D60</f>
        <v>83.6</v>
      </c>
      <c r="D60" s="18" t="n">
        <v>45.7</v>
      </c>
      <c r="E60" s="19" t="n">
        <f aca="false">$D60/E$5/24</f>
        <v>0.0476041666666667</v>
      </c>
      <c r="F60" s="19" t="n">
        <f aca="false">$D60/F$5/24</f>
        <v>0.0453373015873016</v>
      </c>
      <c r="G60" s="19" t="n">
        <f aca="false">$D60/G$5/24</f>
        <v>0.0423148148148148</v>
      </c>
      <c r="H60" s="19" t="n">
        <f aca="false">IF(D60=0,"",$H$10+E60)</f>
        <v>0.651770833333333</v>
      </c>
      <c r="I60" s="19" t="n">
        <f aca="false">IF(D60=0,"",$H$10+G60)</f>
        <v>0.646481481481481</v>
      </c>
    </row>
    <row r="61" customFormat="false" ht="12.6" hidden="false" customHeight="true" outlineLevel="0" collapsed="false">
      <c r="A61" s="20"/>
      <c r="B61" s="17" t="s">
        <v>57</v>
      </c>
      <c r="C61" s="18" t="n">
        <f aca="false">$C$10-D61</f>
        <v>83</v>
      </c>
      <c r="D61" s="18" t="n">
        <v>46.3</v>
      </c>
      <c r="E61" s="19" t="n">
        <f aca="false">$D61/E$5/24</f>
        <v>0.0482291666666667</v>
      </c>
      <c r="F61" s="19" t="n">
        <f aca="false">$D61/F$5/24</f>
        <v>0.0459325396825397</v>
      </c>
      <c r="G61" s="19" t="n">
        <f aca="false">$D61/G$5/24</f>
        <v>0.0428703703703704</v>
      </c>
      <c r="H61" s="19" t="n">
        <f aca="false">IF(D61=0,"",$H$10+E61)</f>
        <v>0.652395833333333</v>
      </c>
      <c r="I61" s="19" t="n">
        <f aca="false">IF(D61=0,"",$H$10+G61)</f>
        <v>0.647037037037037</v>
      </c>
    </row>
    <row r="62" customFormat="false" ht="12.6" hidden="false" customHeight="true" outlineLevel="0" collapsed="false">
      <c r="A62" s="20"/>
      <c r="B62" s="17" t="s">
        <v>58</v>
      </c>
      <c r="C62" s="18" t="n">
        <f aca="false">$C$10-D62</f>
        <v>81.9</v>
      </c>
      <c r="D62" s="18" t="n">
        <v>47.4</v>
      </c>
      <c r="E62" s="19" t="n">
        <f aca="false">$D62/E$5/24</f>
        <v>0.049375</v>
      </c>
      <c r="F62" s="19" t="n">
        <f aca="false">$D62/F$5/24</f>
        <v>0.0470238095238095</v>
      </c>
      <c r="G62" s="19" t="n">
        <f aca="false">$D62/G$5/24</f>
        <v>0.0438888888888889</v>
      </c>
      <c r="H62" s="19" t="n">
        <f aca="false">IF(D62=0,"",$H$10+E62)</f>
        <v>0.653541666666667</v>
      </c>
      <c r="I62" s="19" t="n">
        <f aca="false">IF(D62=0,"",$H$10+G62)</f>
        <v>0.648055555555555</v>
      </c>
    </row>
    <row r="63" customFormat="false" ht="12.6" hidden="false" customHeight="true" outlineLevel="0" collapsed="false">
      <c r="A63" s="20"/>
      <c r="B63" s="17" t="s">
        <v>59</v>
      </c>
      <c r="C63" s="18" t="n">
        <f aca="false">$C$10-D63</f>
        <v>81.1</v>
      </c>
      <c r="D63" s="18" t="n">
        <v>48.2</v>
      </c>
      <c r="E63" s="19" t="n">
        <f aca="false">$D63/E$5/24</f>
        <v>0.0502083333333333</v>
      </c>
      <c r="F63" s="19" t="n">
        <f aca="false">$D63/F$5/24</f>
        <v>0.0478174603174603</v>
      </c>
      <c r="G63" s="19" t="n">
        <f aca="false">$D63/G$5/24</f>
        <v>0.0446296296296296</v>
      </c>
      <c r="H63" s="19" t="n">
        <f aca="false">IF(D63=0,"",$H$10+E63)</f>
        <v>0.654375</v>
      </c>
      <c r="I63" s="19" t="n">
        <f aca="false">IF(D63=0,"",$H$10+G63)</f>
        <v>0.648796296296296</v>
      </c>
    </row>
    <row r="64" customFormat="false" ht="12.6" hidden="false" customHeight="true" outlineLevel="0" collapsed="false">
      <c r="A64" s="20"/>
      <c r="B64" s="17" t="s">
        <v>60</v>
      </c>
      <c r="C64" s="18" t="n">
        <f aca="false">$C$10-D64</f>
        <v>80.9</v>
      </c>
      <c r="D64" s="18" t="n">
        <v>48.4</v>
      </c>
      <c r="E64" s="19" t="n">
        <f aca="false">$D64/E$5/24</f>
        <v>0.0504166666666667</v>
      </c>
      <c r="F64" s="19" t="n">
        <f aca="false">$D64/F$5/24</f>
        <v>0.048015873015873</v>
      </c>
      <c r="G64" s="19" t="n">
        <f aca="false">$D64/G$5/24</f>
        <v>0.0448148148148148</v>
      </c>
      <c r="H64" s="19" t="n">
        <f aca="false">IF(D64=0,"",$H$10+E64)</f>
        <v>0.654583333333333</v>
      </c>
      <c r="I64" s="19" t="n">
        <f aca="false">IF(D64=0,"",$I$10+G64)</f>
        <v>0.648981481481482</v>
      </c>
    </row>
    <row r="65" customFormat="false" ht="12.6" hidden="false" customHeight="true" outlineLevel="0" collapsed="false">
      <c r="A65" s="20"/>
      <c r="B65" s="17" t="s">
        <v>61</v>
      </c>
      <c r="C65" s="18" t="n">
        <f aca="false">$C$10-D65</f>
        <v>80.5</v>
      </c>
      <c r="D65" s="18" t="n">
        <v>48.8</v>
      </c>
      <c r="E65" s="19" t="n">
        <f aca="false">$D65/E$5/24</f>
        <v>0.0508333333333333</v>
      </c>
      <c r="F65" s="19" t="n">
        <f aca="false">$D65/F$5/24</f>
        <v>0.0484126984126984</v>
      </c>
      <c r="G65" s="19" t="n">
        <f aca="false">$D65/G$5/24</f>
        <v>0.0451851851851852</v>
      </c>
      <c r="H65" s="19" t="n">
        <f aca="false">IF(D65=0,"",$H$10+E65)</f>
        <v>0.655</v>
      </c>
      <c r="I65" s="19" t="n">
        <f aca="false">IF(D65=0,"",$I$10+G65)</f>
        <v>0.649351851851852</v>
      </c>
    </row>
    <row r="66" customFormat="false" ht="12.6" hidden="false" customHeight="true" outlineLevel="0" collapsed="false">
      <c r="A66" s="20"/>
      <c r="B66" s="17" t="s">
        <v>62</v>
      </c>
      <c r="C66" s="18" t="n">
        <f aca="false">$C$10-D66</f>
        <v>80</v>
      </c>
      <c r="D66" s="18" t="n">
        <v>49.3</v>
      </c>
      <c r="E66" s="19" t="n">
        <f aca="false">$D66/E$5/24</f>
        <v>0.0513541666666667</v>
      </c>
      <c r="F66" s="19" t="n">
        <f aca="false">$D66/F$5/24</f>
        <v>0.0489087301587302</v>
      </c>
      <c r="G66" s="19" t="n">
        <f aca="false">$D66/G$5/24</f>
        <v>0.0456481481481481</v>
      </c>
      <c r="H66" s="19" t="n">
        <f aca="false">IF(D66=0,"",$H$10+E66)</f>
        <v>0.655520833333333</v>
      </c>
      <c r="I66" s="19" t="n">
        <f aca="false">IF(D66=0,"",$I$10+G66)</f>
        <v>0.649814814814815</v>
      </c>
    </row>
    <row r="67" customFormat="false" ht="12.6" hidden="false" customHeight="true" outlineLevel="0" collapsed="false">
      <c r="A67" s="20"/>
      <c r="B67" s="17"/>
      <c r="C67" s="18"/>
      <c r="D67" s="18"/>
      <c r="E67" s="19"/>
      <c r="F67" s="19"/>
      <c r="G67" s="19"/>
      <c r="H67" s="19"/>
      <c r="I67" s="19"/>
    </row>
    <row r="68" customFormat="false" ht="12.6" hidden="false" customHeight="true" outlineLevel="0" collapsed="false">
      <c r="A68" s="20"/>
      <c r="B68" s="17" t="s">
        <v>63</v>
      </c>
      <c r="C68" s="18" t="n">
        <f aca="false">$C$10-D68</f>
        <v>78.9</v>
      </c>
      <c r="D68" s="18" t="n">
        <v>50.4</v>
      </c>
      <c r="E68" s="19" t="n">
        <f aca="false">$D68/E$5/24</f>
        <v>0.0525</v>
      </c>
      <c r="F68" s="19" t="n">
        <f aca="false">$D68/F$5/24</f>
        <v>0.05</v>
      </c>
      <c r="G68" s="19" t="n">
        <f aca="false">$D68/G$5/24</f>
        <v>0.0466666666666667</v>
      </c>
      <c r="H68" s="19" t="n">
        <f aca="false">IF(D68=0,"",$H$10+E68)</f>
        <v>0.656666666666667</v>
      </c>
      <c r="I68" s="19" t="n">
        <f aca="false">IF(D68=0,"",$I$10+G68)</f>
        <v>0.650833333333333</v>
      </c>
    </row>
    <row r="69" customFormat="false" ht="12.6" hidden="false" customHeight="true" outlineLevel="0" collapsed="false">
      <c r="A69" s="20"/>
      <c r="B69" s="17" t="s">
        <v>64</v>
      </c>
      <c r="C69" s="18" t="n">
        <f aca="false">$C$10-D69</f>
        <v>78</v>
      </c>
      <c r="D69" s="18" t="n">
        <v>51.3</v>
      </c>
      <c r="E69" s="19" t="n">
        <f aca="false">$D69/E$5/24</f>
        <v>0.0534375</v>
      </c>
      <c r="F69" s="19" t="n">
        <f aca="false">$D69/F$5/24</f>
        <v>0.0508928571428571</v>
      </c>
      <c r="G69" s="19" t="n">
        <f aca="false">$D69/G$5/24</f>
        <v>0.0475</v>
      </c>
      <c r="H69" s="19" t="n">
        <f aca="false">IF(D69=0,"",$H$10+E69)</f>
        <v>0.657604166666667</v>
      </c>
      <c r="I69" s="19" t="n">
        <f aca="false">IF(D69=0,"",$I$10+G69)</f>
        <v>0.651666666666667</v>
      </c>
    </row>
    <row r="70" customFormat="false" ht="12.6" hidden="false" customHeight="true" outlineLevel="0" collapsed="false">
      <c r="A70" s="20"/>
      <c r="B70" s="17" t="s">
        <v>65</v>
      </c>
      <c r="C70" s="18" t="n">
        <f aca="false">$C$10-D70</f>
        <v>77.4</v>
      </c>
      <c r="D70" s="18" t="n">
        <v>51.9</v>
      </c>
      <c r="E70" s="19" t="n">
        <f aca="false">$D70/E$5/24</f>
        <v>0.0540625</v>
      </c>
      <c r="F70" s="19" t="n">
        <f aca="false">$D70/F$5/24</f>
        <v>0.0514880952380952</v>
      </c>
      <c r="G70" s="19" t="n">
        <f aca="false">$D70/G$5/24</f>
        <v>0.0480555555555556</v>
      </c>
      <c r="H70" s="19" t="n">
        <f aca="false">IF(D70=0,"",$H$10+E70)</f>
        <v>0.658229166666667</v>
      </c>
      <c r="I70" s="19" t="n">
        <f aca="false">IF(D70=0,"",$I$10+G70)</f>
        <v>0.652222222222222</v>
      </c>
    </row>
    <row r="71" customFormat="false" ht="12.6" hidden="false" customHeight="true" outlineLevel="0" collapsed="false">
      <c r="A71" s="20"/>
      <c r="B71" s="17"/>
      <c r="C71" s="18"/>
      <c r="D71" s="18"/>
      <c r="E71" s="19"/>
      <c r="F71" s="19"/>
      <c r="G71" s="19"/>
      <c r="H71" s="19"/>
      <c r="I71" s="19"/>
    </row>
    <row r="72" customFormat="false" ht="12.6" hidden="false" customHeight="true" outlineLevel="0" collapsed="false">
      <c r="A72" s="20"/>
      <c r="B72" s="17" t="s">
        <v>66</v>
      </c>
      <c r="C72" s="18" t="n">
        <f aca="false">$C$10-D72</f>
        <v>76</v>
      </c>
      <c r="D72" s="18" t="n">
        <v>53.3</v>
      </c>
      <c r="E72" s="19" t="n">
        <f aca="false">$D72/E$5/24</f>
        <v>0.0555208333333333</v>
      </c>
      <c r="F72" s="19" t="n">
        <f aca="false">$D72/F$5/24</f>
        <v>0.0528769841269841</v>
      </c>
      <c r="G72" s="19" t="n">
        <f aca="false">$D72/G$5/24</f>
        <v>0.0493518518518519</v>
      </c>
      <c r="H72" s="19" t="n">
        <f aca="false">IF(D72=0,"",$H$10+E72)</f>
        <v>0.6596875</v>
      </c>
      <c r="I72" s="19" t="n">
        <f aca="false">IF(D72=0,"",$I$10+G72)</f>
        <v>0.653518518518519</v>
      </c>
    </row>
    <row r="73" customFormat="false" ht="12.6" hidden="false" customHeight="true" outlineLevel="0" collapsed="false">
      <c r="A73" s="20"/>
      <c r="B73" s="17" t="s">
        <v>67</v>
      </c>
      <c r="C73" s="18" t="n">
        <f aca="false">$C$10-D73</f>
        <v>75.7</v>
      </c>
      <c r="D73" s="18" t="n">
        <v>53.6</v>
      </c>
      <c r="E73" s="19" t="n">
        <f aca="false">$D73/E$5/24</f>
        <v>0.0558333333333333</v>
      </c>
      <c r="F73" s="19" t="n">
        <f aca="false">$D73/F$5/24</f>
        <v>0.0531746031746032</v>
      </c>
      <c r="G73" s="19" t="n">
        <f aca="false">$D73/G$5/24</f>
        <v>0.0496296296296296</v>
      </c>
      <c r="H73" s="19" t="n">
        <f aca="false">IF(D73=0,"",$H$10+E73)</f>
        <v>0.66</v>
      </c>
      <c r="I73" s="19" t="n">
        <f aca="false">IF(D73=0,"",$I$10+G73)</f>
        <v>0.653796296296296</v>
      </c>
    </row>
    <row r="74" customFormat="false" ht="12.6" hidden="false" customHeight="true" outlineLevel="0" collapsed="false">
      <c r="A74" s="20"/>
      <c r="B74" s="17" t="s">
        <v>68</v>
      </c>
      <c r="C74" s="18" t="n">
        <f aca="false">$C$10-D74</f>
        <v>75.4</v>
      </c>
      <c r="D74" s="18" t="n">
        <v>53.9</v>
      </c>
      <c r="E74" s="19" t="n">
        <f aca="false">$D74/E$5/24</f>
        <v>0.0561458333333333</v>
      </c>
      <c r="F74" s="19" t="n">
        <f aca="false">$D74/F$5/24</f>
        <v>0.0534722222222222</v>
      </c>
      <c r="G74" s="19" t="n">
        <f aca="false">$D74/G$5/24</f>
        <v>0.0499074074074074</v>
      </c>
      <c r="H74" s="19" t="n">
        <f aca="false">IF(D74=0,"",$H$10+E74)</f>
        <v>0.6603125</v>
      </c>
      <c r="I74" s="19" t="n">
        <f aca="false">IF(D74=0,"",$I$10+G74)</f>
        <v>0.654074074074074</v>
      </c>
    </row>
    <row r="75" customFormat="false" ht="12.6" hidden="false" customHeight="true" outlineLevel="0" collapsed="false">
      <c r="A75" s="20"/>
      <c r="B75" s="17" t="s">
        <v>69</v>
      </c>
      <c r="C75" s="18" t="n">
        <f aca="false">$C$10-D75</f>
        <v>75</v>
      </c>
      <c r="D75" s="18" t="n">
        <v>54.3</v>
      </c>
      <c r="E75" s="19" t="n">
        <f aca="false">$D75/E$5/24</f>
        <v>0.0565625</v>
      </c>
      <c r="F75" s="19" t="n">
        <f aca="false">$D75/F$5/24</f>
        <v>0.0538690476190476</v>
      </c>
      <c r="G75" s="19" t="n">
        <f aca="false">$D75/G$5/24</f>
        <v>0.0502777777777778</v>
      </c>
      <c r="H75" s="19" t="n">
        <f aca="false">IF(D75=0,"",$H$10+E75)</f>
        <v>0.660729166666667</v>
      </c>
      <c r="I75" s="19" t="n">
        <f aca="false">IF(D75=0,"",$I$10+G75)</f>
        <v>0.654444444444444</v>
      </c>
    </row>
    <row r="76" customFormat="false" ht="12.6" hidden="false" customHeight="true" outlineLevel="0" collapsed="false">
      <c r="A76" s="20"/>
      <c r="B76" s="17" t="s">
        <v>70</v>
      </c>
      <c r="C76" s="18" t="n">
        <f aca="false">$C$10-D76</f>
        <v>74.7</v>
      </c>
      <c r="D76" s="18" t="n">
        <v>54.6</v>
      </c>
      <c r="E76" s="19" t="n">
        <f aca="false">$D76/E$5/24</f>
        <v>0.056875</v>
      </c>
      <c r="F76" s="19" t="n">
        <f aca="false">$D76/F$5/24</f>
        <v>0.0541666666666667</v>
      </c>
      <c r="G76" s="19" t="n">
        <f aca="false">$D76/G$5/24</f>
        <v>0.0505555555555556</v>
      </c>
      <c r="H76" s="19" t="n">
        <f aca="false">IF(D76=0,"",$H$10+E76)</f>
        <v>0.661041666666667</v>
      </c>
      <c r="I76" s="19" t="n">
        <f aca="false">IF(D76=0,"",$I$10+G76)</f>
        <v>0.654722222222222</v>
      </c>
    </row>
    <row r="77" customFormat="false" ht="12.6" hidden="false" customHeight="true" outlineLevel="0" collapsed="false">
      <c r="A77" s="20"/>
      <c r="B77" s="17" t="s">
        <v>71</v>
      </c>
      <c r="C77" s="18" t="n">
        <f aca="false">$C$10-D77</f>
        <v>74.1</v>
      </c>
      <c r="D77" s="18" t="n">
        <v>55.2</v>
      </c>
      <c r="E77" s="19" t="n">
        <f aca="false">$D77/E$5/24</f>
        <v>0.0575</v>
      </c>
      <c r="F77" s="19" t="n">
        <f aca="false">$D77/F$5/24</f>
        <v>0.0547619047619048</v>
      </c>
      <c r="G77" s="19" t="n">
        <f aca="false">$D77/G$5/24</f>
        <v>0.0511111111111111</v>
      </c>
      <c r="H77" s="19" t="n">
        <f aca="false">IF(D77=0,"",$H$10+E77)</f>
        <v>0.661666666666667</v>
      </c>
      <c r="I77" s="19" t="n">
        <f aca="false">IF(D77=0,"",$I$10+G77)</f>
        <v>0.655277777777778</v>
      </c>
    </row>
    <row r="78" customFormat="false" ht="12.6" hidden="false" customHeight="true" outlineLevel="0" collapsed="false">
      <c r="A78" s="20"/>
      <c r="B78" s="17" t="s">
        <v>72</v>
      </c>
      <c r="C78" s="18" t="n">
        <f aca="false">$C$10-D78</f>
        <v>73.9</v>
      </c>
      <c r="D78" s="18" t="n">
        <v>55.4</v>
      </c>
      <c r="E78" s="19" t="n">
        <f aca="false">$D78/E$5/24</f>
        <v>0.0577083333333333</v>
      </c>
      <c r="F78" s="19" t="n">
        <f aca="false">$D78/F$5/24</f>
        <v>0.0549603174603175</v>
      </c>
      <c r="G78" s="19" t="n">
        <f aca="false">$D78/G$5/24</f>
        <v>0.0512962962962963</v>
      </c>
      <c r="H78" s="19" t="n">
        <f aca="false">IF(D78=0,"",$H$10+E78)</f>
        <v>0.661875</v>
      </c>
      <c r="I78" s="19" t="n">
        <f aca="false">IF(D78=0,"",$I$10+G78)</f>
        <v>0.655462962962963</v>
      </c>
    </row>
    <row r="79" customFormat="false" ht="12.6" hidden="false" customHeight="true" outlineLevel="0" collapsed="false">
      <c r="A79" s="20"/>
      <c r="B79" s="17" t="s">
        <v>73</v>
      </c>
      <c r="C79" s="18" t="n">
        <f aca="false">$C$10-D79</f>
        <v>72.8</v>
      </c>
      <c r="D79" s="18" t="n">
        <v>56.5</v>
      </c>
      <c r="E79" s="19" t="n">
        <f aca="false">$D79/E$5/24</f>
        <v>0.0588541666666667</v>
      </c>
      <c r="F79" s="19" t="n">
        <f aca="false">$D79/F$5/24</f>
        <v>0.0560515873015873</v>
      </c>
      <c r="G79" s="19" t="n">
        <f aca="false">$D79/G$5/24</f>
        <v>0.0523148148148148</v>
      </c>
      <c r="H79" s="19" t="n">
        <f aca="false">IF(D79=0,"",$H$10+E79)</f>
        <v>0.663020833333333</v>
      </c>
      <c r="I79" s="19" t="n">
        <f aca="false">IF(D79=0,"",$I$10+G79)</f>
        <v>0.656481481481481</v>
      </c>
    </row>
    <row r="80" customFormat="false" ht="12.6" hidden="false" customHeight="true" outlineLevel="0" collapsed="false">
      <c r="A80" s="20"/>
      <c r="B80" s="17" t="s">
        <v>74</v>
      </c>
      <c r="C80" s="18" t="n">
        <f aca="false">$C$10-D80</f>
        <v>71.9</v>
      </c>
      <c r="D80" s="18" t="n">
        <v>57.4</v>
      </c>
      <c r="E80" s="19" t="n">
        <f aca="false">$D80/E$5/24</f>
        <v>0.0597916666666667</v>
      </c>
      <c r="F80" s="19" t="n">
        <f aca="false">$D80/F$5/24</f>
        <v>0.0569444444444444</v>
      </c>
      <c r="G80" s="19" t="n">
        <f aca="false">$D80/G$5/24</f>
        <v>0.0531481481481482</v>
      </c>
      <c r="H80" s="19" t="n">
        <f aca="false">IF(D80=0,"",$H$10+E80)</f>
        <v>0.663958333333333</v>
      </c>
      <c r="I80" s="19" t="n">
        <f aca="false">IF(D80=0,"",$I$10+G80)</f>
        <v>0.657314814814815</v>
      </c>
    </row>
    <row r="81" customFormat="false" ht="12.6" hidden="false" customHeight="true" outlineLevel="0" collapsed="false">
      <c r="A81" s="20"/>
      <c r="B81" s="17"/>
      <c r="C81" s="18"/>
      <c r="D81" s="18"/>
      <c r="E81" s="19"/>
      <c r="F81" s="19"/>
      <c r="G81" s="19"/>
      <c r="H81" s="19"/>
      <c r="I81" s="19"/>
    </row>
    <row r="82" customFormat="false" ht="12.6" hidden="false" customHeight="true" outlineLevel="0" collapsed="false">
      <c r="A82" s="20"/>
      <c r="B82" s="17" t="s">
        <v>75</v>
      </c>
      <c r="C82" s="18" t="n">
        <f aca="false">$C$10-D82</f>
        <v>70.3</v>
      </c>
      <c r="D82" s="18" t="n">
        <v>59</v>
      </c>
      <c r="E82" s="19" t="n">
        <f aca="false">$D82/E$5/24</f>
        <v>0.0614583333333333</v>
      </c>
      <c r="F82" s="19" t="n">
        <f aca="false">$D82/F$5/24</f>
        <v>0.058531746031746</v>
      </c>
      <c r="G82" s="19" t="n">
        <f aca="false">$D82/G$5/24</f>
        <v>0.0546296296296296</v>
      </c>
      <c r="H82" s="19" t="n">
        <f aca="false">IF(D82=0,"",$H$10+E82)</f>
        <v>0.665625</v>
      </c>
      <c r="I82" s="19" t="n">
        <f aca="false">IF(D82=0,"",$I$10+G82)</f>
        <v>0.658796296296296</v>
      </c>
    </row>
    <row r="83" customFormat="false" ht="12.6" hidden="false" customHeight="true" outlineLevel="0" collapsed="false">
      <c r="A83" s="20"/>
      <c r="B83" s="17" t="s">
        <v>76</v>
      </c>
      <c r="C83" s="18"/>
      <c r="D83" s="18"/>
      <c r="E83" s="19"/>
      <c r="F83" s="19"/>
      <c r="G83" s="19"/>
      <c r="H83" s="19"/>
      <c r="I83" s="19"/>
    </row>
    <row r="84" customFormat="false" ht="12.6" hidden="false" customHeight="true" outlineLevel="0" collapsed="false">
      <c r="A84" s="20"/>
      <c r="B84" s="17" t="s">
        <v>77</v>
      </c>
      <c r="C84" s="18" t="n">
        <f aca="false">$C$10-D84</f>
        <v>69.2</v>
      </c>
      <c r="D84" s="18" t="n">
        <v>60.1</v>
      </c>
      <c r="E84" s="19" t="n">
        <f aca="false">$D84/E$5/24</f>
        <v>0.0626041666666667</v>
      </c>
      <c r="F84" s="19" t="n">
        <f aca="false">$D84/F$5/24</f>
        <v>0.0596230158730159</v>
      </c>
      <c r="G84" s="19" t="n">
        <f aca="false">$D84/G$5/24</f>
        <v>0.0556481481481482</v>
      </c>
      <c r="H84" s="19" t="n">
        <f aca="false">IF(D84=0,"",$H$10+E84)</f>
        <v>0.666770833333333</v>
      </c>
      <c r="I84" s="19" t="n">
        <f aca="false">IF(D84=0,"",$I$10+G84)</f>
        <v>0.659814814814815</v>
      </c>
    </row>
    <row r="85" customFormat="false" ht="12.6" hidden="false" customHeight="true" outlineLevel="0" collapsed="false">
      <c r="A85" s="20"/>
      <c r="B85" s="17" t="s">
        <v>78</v>
      </c>
      <c r="C85" s="18" t="n">
        <f aca="false">$C$10-D85</f>
        <v>69</v>
      </c>
      <c r="D85" s="18" t="n">
        <v>60.3</v>
      </c>
      <c r="E85" s="19" t="n">
        <f aca="false">$D85/E$5/24</f>
        <v>0.0628125</v>
      </c>
      <c r="F85" s="19" t="n">
        <f aca="false">$D85/F$5/24</f>
        <v>0.0598214285714286</v>
      </c>
      <c r="G85" s="19" t="n">
        <f aca="false">$D85/G$5/24</f>
        <v>0.0558333333333333</v>
      </c>
      <c r="H85" s="19" t="n">
        <f aca="false">IF(D85=0,"",$H$10+E85)</f>
        <v>0.666979166666667</v>
      </c>
      <c r="I85" s="19" t="n">
        <f aca="false">IF(D85=0,"",$I$10+G85)</f>
        <v>0.66</v>
      </c>
    </row>
    <row r="86" customFormat="false" ht="12.6" hidden="false" customHeight="true" outlineLevel="0" collapsed="false">
      <c r="A86" s="20"/>
      <c r="B86" s="17" t="s">
        <v>79</v>
      </c>
      <c r="C86" s="18" t="n">
        <f aca="false">$C$10-D86</f>
        <v>68.3</v>
      </c>
      <c r="D86" s="18" t="n">
        <v>61</v>
      </c>
      <c r="E86" s="19" t="n">
        <f aca="false">$D86/E$5/24</f>
        <v>0.0635416666666667</v>
      </c>
      <c r="F86" s="19" t="n">
        <f aca="false">$D86/F$5/24</f>
        <v>0.060515873015873</v>
      </c>
      <c r="G86" s="19" t="n">
        <f aca="false">$D86/G$5/24</f>
        <v>0.0564814814814815</v>
      </c>
      <c r="H86" s="19" t="n">
        <f aca="false">IF(D86=0,"",$H$10+E86)</f>
        <v>0.667708333333333</v>
      </c>
      <c r="I86" s="19" t="n">
        <f aca="false">IF(D86=0,"",$I$10+G86)</f>
        <v>0.660648148148148</v>
      </c>
    </row>
    <row r="87" customFormat="false" ht="12.6" hidden="false" customHeight="true" outlineLevel="0" collapsed="false">
      <c r="A87" s="20"/>
      <c r="B87" s="17" t="s">
        <v>80</v>
      </c>
      <c r="C87" s="18" t="n">
        <f aca="false">$C$10-D87</f>
        <v>67.2</v>
      </c>
      <c r="D87" s="18" t="n">
        <v>62.1</v>
      </c>
      <c r="E87" s="19" t="n">
        <f aca="false">$D87/E$5/24</f>
        <v>0.0646875</v>
      </c>
      <c r="F87" s="19" t="n">
        <f aca="false">$D87/F$5/24</f>
        <v>0.0616071428571429</v>
      </c>
      <c r="G87" s="19" t="n">
        <f aca="false">$D87/G$5/24</f>
        <v>0.0575</v>
      </c>
      <c r="H87" s="19" t="n">
        <f aca="false">IF(D87=0,"",$H$10+E87)</f>
        <v>0.668854166666667</v>
      </c>
      <c r="I87" s="19" t="n">
        <f aca="false">IF(D87=0,"",$I$10+G87)</f>
        <v>0.661666666666667</v>
      </c>
    </row>
    <row r="88" customFormat="false" ht="12.6" hidden="false" customHeight="true" outlineLevel="0" collapsed="false">
      <c r="A88" s="20"/>
      <c r="B88" s="17" t="s">
        <v>81</v>
      </c>
      <c r="C88" s="18" t="n">
        <f aca="false">$C$10-D88</f>
        <v>64.8</v>
      </c>
      <c r="D88" s="18" t="n">
        <v>64.5</v>
      </c>
      <c r="E88" s="19" t="n">
        <f aca="false">$D88/E$5/24</f>
        <v>0.0671875</v>
      </c>
      <c r="F88" s="19" t="n">
        <f aca="false">$D88/F$5/24</f>
        <v>0.0639880952380952</v>
      </c>
      <c r="G88" s="19" t="n">
        <f aca="false">$D88/G$5/24</f>
        <v>0.0597222222222222</v>
      </c>
      <c r="H88" s="19" t="n">
        <f aca="false">IF(D88=0,"",$H$10+E88)</f>
        <v>0.671354166666667</v>
      </c>
      <c r="I88" s="19" t="n">
        <f aca="false">IF(D88=0,"",$I$10+G88)</f>
        <v>0.663888888888889</v>
      </c>
    </row>
    <row r="89" customFormat="false" ht="12.6" hidden="false" customHeight="true" outlineLevel="0" collapsed="false">
      <c r="A89" s="20"/>
      <c r="B89" s="17" t="s">
        <v>82</v>
      </c>
      <c r="C89" s="18" t="n">
        <f aca="false">$C$10-D89</f>
        <v>60.6</v>
      </c>
      <c r="D89" s="18" t="n">
        <v>68.7</v>
      </c>
      <c r="E89" s="19" t="n">
        <f aca="false">$D89/E$5/24</f>
        <v>0.0715625</v>
      </c>
      <c r="F89" s="19" t="n">
        <f aca="false">$D89/F$5/24</f>
        <v>0.0681547619047619</v>
      </c>
      <c r="G89" s="19" t="n">
        <f aca="false">$D89/G$5/24</f>
        <v>0.0636111111111111</v>
      </c>
      <c r="H89" s="19" t="n">
        <f aca="false">IF(D89=0,"",$H$10+E89)</f>
        <v>0.675729166666667</v>
      </c>
      <c r="I89" s="19" t="n">
        <f aca="false">IF(D89=0,"",$I$10+G89)</f>
        <v>0.667777777777778</v>
      </c>
    </row>
    <row r="90" customFormat="false" ht="12.6" hidden="false" customHeight="true" outlineLevel="0" collapsed="false">
      <c r="A90" s="20"/>
      <c r="B90" s="17" t="s">
        <v>83</v>
      </c>
      <c r="C90" s="18" t="n">
        <f aca="false">$C$10-D90</f>
        <v>58.5</v>
      </c>
      <c r="D90" s="18" t="n">
        <v>70.8</v>
      </c>
      <c r="E90" s="19" t="n">
        <f aca="false">$D90/E$5/24</f>
        <v>0.07375</v>
      </c>
      <c r="F90" s="19" t="n">
        <f aca="false">$D90/F$5/24</f>
        <v>0.0702380952380952</v>
      </c>
      <c r="G90" s="19" t="n">
        <f aca="false">$D90/G$5/24</f>
        <v>0.0655555555555555</v>
      </c>
      <c r="H90" s="19" t="n">
        <f aca="false">IF(D90=0,"",$H$10+E90)</f>
        <v>0.677916666666667</v>
      </c>
      <c r="I90" s="19" t="n">
        <f aca="false">IF(D90=0,"",$I$10+G90)</f>
        <v>0.669722222222222</v>
      </c>
    </row>
    <row r="91" customFormat="false" ht="12.6" hidden="false" customHeight="true" outlineLevel="0" collapsed="false">
      <c r="A91" s="20"/>
      <c r="B91" s="17"/>
      <c r="C91" s="18"/>
      <c r="D91" s="18"/>
      <c r="E91" s="19"/>
      <c r="F91" s="19"/>
      <c r="G91" s="19"/>
      <c r="H91" s="19"/>
      <c r="I91" s="19"/>
    </row>
    <row r="92" customFormat="false" ht="12.6" hidden="false" customHeight="true" outlineLevel="0" collapsed="false">
      <c r="A92" s="20"/>
      <c r="B92" s="17" t="s">
        <v>84</v>
      </c>
      <c r="C92" s="18" t="n">
        <f aca="false">$C$10-D92</f>
        <v>57.3</v>
      </c>
      <c r="D92" s="18" t="n">
        <v>72</v>
      </c>
      <c r="E92" s="19" t="n">
        <f aca="false">$D92/E$5/24</f>
        <v>0.075</v>
      </c>
      <c r="F92" s="19" t="n">
        <f aca="false">$D92/F$5/24</f>
        <v>0.0714285714285714</v>
      </c>
      <c r="G92" s="19" t="n">
        <f aca="false">$D92/G$5/24</f>
        <v>0.0666666666666667</v>
      </c>
      <c r="H92" s="19" t="n">
        <f aca="false">IF(D92=0,"",$H$10+E92)</f>
        <v>0.679166666666667</v>
      </c>
      <c r="I92" s="19" t="n">
        <f aca="false">IF(D92=0,"",$I$10+G92)</f>
        <v>0.670833333333333</v>
      </c>
    </row>
    <row r="93" customFormat="false" ht="12.6" hidden="false" customHeight="true" outlineLevel="0" collapsed="false">
      <c r="A93" s="20"/>
      <c r="B93" s="17" t="s">
        <v>85</v>
      </c>
      <c r="C93" s="18" t="n">
        <f aca="false">$C$10-D93</f>
        <v>56.6</v>
      </c>
      <c r="D93" s="18" t="n">
        <v>72.7</v>
      </c>
      <c r="E93" s="19" t="n">
        <f aca="false">$D93/E$5/24</f>
        <v>0.0757291666666667</v>
      </c>
      <c r="F93" s="19" t="n">
        <f aca="false">$D93/F$5/24</f>
        <v>0.0721230158730159</v>
      </c>
      <c r="G93" s="19" t="n">
        <f aca="false">$D93/G$5/24</f>
        <v>0.0673148148148148</v>
      </c>
      <c r="H93" s="19" t="n">
        <f aca="false">IF(D93=0,"",$H$10+E93)</f>
        <v>0.679895833333333</v>
      </c>
      <c r="I93" s="19" t="n">
        <f aca="false">IF(D93=0,"",$I$10+G93)</f>
        <v>0.671481481481481</v>
      </c>
    </row>
    <row r="94" customFormat="false" ht="12.6" hidden="false" customHeight="true" outlineLevel="0" collapsed="false">
      <c r="A94" s="20"/>
      <c r="B94" s="17" t="s">
        <v>86</v>
      </c>
      <c r="C94" s="18" t="n">
        <f aca="false">$C$10-D94</f>
        <v>56.4</v>
      </c>
      <c r="D94" s="18" t="n">
        <v>72.9</v>
      </c>
      <c r="E94" s="19" t="n">
        <f aca="false">$D94/E$5/24</f>
        <v>0.0759375</v>
      </c>
      <c r="F94" s="19" t="n">
        <f aca="false">$D94/F$5/24</f>
        <v>0.0723214285714286</v>
      </c>
      <c r="G94" s="19" t="n">
        <f aca="false">$D94/G$5/24</f>
        <v>0.0675</v>
      </c>
      <c r="H94" s="19" t="n">
        <f aca="false">IF(D94=0,"",$H$10+E94)</f>
        <v>0.680104166666667</v>
      </c>
      <c r="I94" s="19" t="n">
        <f aca="false">IF(D94=0,"",$I$10+G94)</f>
        <v>0.671666666666667</v>
      </c>
    </row>
    <row r="95" customFormat="false" ht="12.6" hidden="false" customHeight="true" outlineLevel="0" collapsed="false">
      <c r="A95" s="20"/>
      <c r="B95" s="17" t="s">
        <v>87</v>
      </c>
      <c r="C95" s="18" t="n">
        <f aca="false">$C$10-D95</f>
        <v>56.1</v>
      </c>
      <c r="D95" s="18" t="n">
        <v>73.2</v>
      </c>
      <c r="E95" s="19" t="n">
        <f aca="false">$D95/E$5/24</f>
        <v>0.07625</v>
      </c>
      <c r="F95" s="19" t="n">
        <f aca="false">$D95/F$5/24</f>
        <v>0.0726190476190476</v>
      </c>
      <c r="G95" s="19" t="n">
        <f aca="false">$D95/G$5/24</f>
        <v>0.0677777777777778</v>
      </c>
      <c r="H95" s="19" t="n">
        <f aca="false">IF(D95=0,"",$H$10+E95)</f>
        <v>0.680416666666667</v>
      </c>
      <c r="I95" s="19" t="n">
        <f aca="false">IF(D95=0,"",$I$10+G95)</f>
        <v>0.671944444444444</v>
      </c>
    </row>
    <row r="96" customFormat="false" ht="12.6" hidden="false" customHeight="true" outlineLevel="0" collapsed="false">
      <c r="A96" s="20"/>
      <c r="B96" s="17" t="s">
        <v>88</v>
      </c>
      <c r="C96" s="18" t="n">
        <f aca="false">$C$10-D96</f>
        <v>55</v>
      </c>
      <c r="D96" s="18" t="n">
        <v>74.3</v>
      </c>
      <c r="E96" s="19" t="n">
        <f aca="false">$D96/E$5/24</f>
        <v>0.0773958333333333</v>
      </c>
      <c r="F96" s="19" t="n">
        <f aca="false">$D96/F$5/24</f>
        <v>0.0737103174603175</v>
      </c>
      <c r="G96" s="19" t="n">
        <f aca="false">$D96/G$5/24</f>
        <v>0.0687962962962963</v>
      </c>
      <c r="H96" s="19" t="n">
        <f aca="false">IF(D96=0,"",$H$10+E96)</f>
        <v>0.6815625</v>
      </c>
      <c r="I96" s="19" t="n">
        <f aca="false">IF(D96=0,"",$I$10+G96)</f>
        <v>0.672962962962963</v>
      </c>
    </row>
    <row r="97" customFormat="false" ht="12.6" hidden="false" customHeight="true" outlineLevel="0" collapsed="false">
      <c r="A97" s="20"/>
      <c r="B97" s="17" t="s">
        <v>89</v>
      </c>
      <c r="C97" s="18" t="n">
        <f aca="false">$C$10-D97</f>
        <v>54.3</v>
      </c>
      <c r="D97" s="18" t="n">
        <v>75</v>
      </c>
      <c r="E97" s="19" t="n">
        <f aca="false">$D97/E$5/24</f>
        <v>0.078125</v>
      </c>
      <c r="F97" s="19" t="n">
        <f aca="false">$D97/F$5/24</f>
        <v>0.0744047619047619</v>
      </c>
      <c r="G97" s="19" t="n">
        <f aca="false">$D97/G$5/24</f>
        <v>0.0694444444444444</v>
      </c>
      <c r="H97" s="19" t="n">
        <f aca="false">IF(D97=0,"",$H$10+E97)</f>
        <v>0.682291666666667</v>
      </c>
      <c r="I97" s="19" t="n">
        <f aca="false">IF(D97=0,"",$I$10+G97)</f>
        <v>0.673611111111111</v>
      </c>
    </row>
    <row r="98" customFormat="false" ht="12.6" hidden="false" customHeight="true" outlineLevel="0" collapsed="false">
      <c r="A98" s="20"/>
      <c r="B98" s="17" t="s">
        <v>90</v>
      </c>
      <c r="C98" s="18" t="n">
        <f aca="false">$C$10-D98</f>
        <v>53</v>
      </c>
      <c r="D98" s="18" t="n">
        <v>76.3</v>
      </c>
      <c r="E98" s="19" t="n">
        <f aca="false">$D98/E$5/24</f>
        <v>0.0794791666666667</v>
      </c>
      <c r="F98" s="19" t="n">
        <f aca="false">$D98/F$5/24</f>
        <v>0.0756944444444444</v>
      </c>
      <c r="G98" s="19" t="n">
        <f aca="false">$D98/G$5/24</f>
        <v>0.0706481481481481</v>
      </c>
      <c r="H98" s="19" t="n">
        <f aca="false">IF(D98=0,"",$H$10+E98)</f>
        <v>0.683645833333333</v>
      </c>
      <c r="I98" s="19" t="n">
        <f aca="false">IF(D98=0,"",$I$10+G98)</f>
        <v>0.674814814814815</v>
      </c>
    </row>
    <row r="99" customFormat="false" ht="12.6" hidden="false" customHeight="true" outlineLevel="0" collapsed="false">
      <c r="A99" s="20"/>
      <c r="B99" s="17" t="s">
        <v>91</v>
      </c>
      <c r="C99" s="18" t="n">
        <f aca="false">$C$10-D99</f>
        <v>52.9</v>
      </c>
      <c r="D99" s="18" t="n">
        <v>76.4</v>
      </c>
      <c r="E99" s="19" t="n">
        <f aca="false">$D99/E$5/24</f>
        <v>0.0795833333333333</v>
      </c>
      <c r="F99" s="19" t="n">
        <f aca="false">$D99/F$5/24</f>
        <v>0.0757936507936508</v>
      </c>
      <c r="G99" s="19" t="n">
        <f aca="false">$D99/G$5/24</f>
        <v>0.0707407407407407</v>
      </c>
      <c r="H99" s="19" t="n">
        <f aca="false">IF(D99=0,"",$H$10+E99)</f>
        <v>0.68375</v>
      </c>
      <c r="I99" s="19" t="n">
        <f aca="false">IF(D99=0,"",$I$10+G99)</f>
        <v>0.674907407407407</v>
      </c>
    </row>
    <row r="100" customFormat="false" ht="12.6" hidden="false" customHeight="true" outlineLevel="0" collapsed="false">
      <c r="A100" s="20"/>
      <c r="B100" s="17" t="s">
        <v>92</v>
      </c>
      <c r="C100" s="18" t="n">
        <f aca="false">$C$10-D100</f>
        <v>51.9</v>
      </c>
      <c r="D100" s="18" t="n">
        <v>77.4</v>
      </c>
      <c r="E100" s="19" t="n">
        <f aca="false">$D100/E$5/24</f>
        <v>0.080625</v>
      </c>
      <c r="F100" s="19" t="n">
        <f aca="false">$D100/F$5/24</f>
        <v>0.0767857142857143</v>
      </c>
      <c r="G100" s="19" t="n">
        <f aca="false">$D100/G$5/24</f>
        <v>0.0716666666666667</v>
      </c>
      <c r="H100" s="19" t="n">
        <f aca="false">IF(D100=0,"",$H$10+E100)</f>
        <v>0.684791666666667</v>
      </c>
      <c r="I100" s="19" t="n">
        <f aca="false">IF(D100=0,"",$I$10+G100)</f>
        <v>0.675833333333333</v>
      </c>
    </row>
    <row r="101" customFormat="false" ht="12.6" hidden="false" customHeight="true" outlineLevel="0" collapsed="false">
      <c r="A101" s="20"/>
      <c r="B101" s="17" t="s">
        <v>93</v>
      </c>
      <c r="C101" s="18" t="n">
        <f aca="false">$C$10-D101</f>
        <v>50.3</v>
      </c>
      <c r="D101" s="18" t="n">
        <v>79</v>
      </c>
      <c r="E101" s="19" t="n">
        <f aca="false">$D101/E$5/24</f>
        <v>0.0822916666666667</v>
      </c>
      <c r="F101" s="19" t="n">
        <f aca="false">$D101/F$5/24</f>
        <v>0.0783730158730159</v>
      </c>
      <c r="G101" s="19" t="n">
        <f aca="false">$D101/G$5/24</f>
        <v>0.0731481481481481</v>
      </c>
      <c r="H101" s="19" t="n">
        <f aca="false">IF(D101=0,"",$H$10+E101)</f>
        <v>0.686458333333333</v>
      </c>
      <c r="I101" s="19" t="n">
        <f aca="false">IF(D101=0,"",$I$10+G101)</f>
        <v>0.677314814814815</v>
      </c>
    </row>
    <row r="102" customFormat="false" ht="12.6" hidden="false" customHeight="true" outlineLevel="0" collapsed="false">
      <c r="A102" s="20"/>
      <c r="B102" s="17" t="s">
        <v>94</v>
      </c>
      <c r="C102" s="18" t="n">
        <f aca="false">$C$10-D102</f>
        <v>50.1</v>
      </c>
      <c r="D102" s="18" t="n">
        <v>79.2</v>
      </c>
      <c r="E102" s="19" t="n">
        <f aca="false">$D102/E$5/24</f>
        <v>0.0825</v>
      </c>
      <c r="F102" s="19" t="n">
        <f aca="false">$D102/F$5/24</f>
        <v>0.0785714285714286</v>
      </c>
      <c r="G102" s="19" t="n">
        <f aca="false">$D102/G$5/24</f>
        <v>0.0733333333333333</v>
      </c>
      <c r="H102" s="19" t="n">
        <f aca="false">IF(D102=0,"",$H$10+E102)</f>
        <v>0.686666666666667</v>
      </c>
      <c r="I102" s="19" t="n">
        <f aca="false">IF(D102=0,"",$I$10+G102)</f>
        <v>0.6775</v>
      </c>
    </row>
    <row r="103" customFormat="false" ht="12.6" hidden="false" customHeight="true" outlineLevel="0" collapsed="false">
      <c r="A103" s="20"/>
      <c r="B103" s="17" t="s">
        <v>95</v>
      </c>
      <c r="C103" s="18" t="n">
        <f aca="false">$C$10-D103</f>
        <v>48.9</v>
      </c>
      <c r="D103" s="18" t="n">
        <v>80.4</v>
      </c>
      <c r="E103" s="19" t="n">
        <f aca="false">$D103/E$5/24</f>
        <v>0.08375</v>
      </c>
      <c r="F103" s="19" t="n">
        <f aca="false">$D103/F$5/24</f>
        <v>0.0797619047619048</v>
      </c>
      <c r="G103" s="19" t="n">
        <f aca="false">$D103/G$5/24</f>
        <v>0.0744444444444444</v>
      </c>
      <c r="H103" s="19" t="n">
        <f aca="false">IF(D103=0,"",$H$10+E103)</f>
        <v>0.687916666666667</v>
      </c>
      <c r="I103" s="19" t="n">
        <f aca="false">IF(D103=0,"",$I$10+G103)</f>
        <v>0.678611111111111</v>
      </c>
    </row>
    <row r="104" customFormat="false" ht="12.6" hidden="false" customHeight="true" outlineLevel="0" collapsed="false">
      <c r="A104" s="20"/>
      <c r="B104" s="17"/>
      <c r="C104" s="18"/>
      <c r="D104" s="18"/>
      <c r="E104" s="19"/>
      <c r="F104" s="19"/>
      <c r="G104" s="19"/>
      <c r="H104" s="19"/>
      <c r="I104" s="19"/>
    </row>
    <row r="105" customFormat="false" ht="12.6" hidden="false" customHeight="true" outlineLevel="0" collapsed="false">
      <c r="A105" s="20"/>
      <c r="B105" s="17" t="s">
        <v>96</v>
      </c>
      <c r="C105" s="18" t="n">
        <f aca="false">$C$10-D105</f>
        <v>47.3</v>
      </c>
      <c r="D105" s="18" t="n">
        <v>82</v>
      </c>
      <c r="E105" s="19" t="n">
        <f aca="false">$D105/E$5/24</f>
        <v>0.0854166666666667</v>
      </c>
      <c r="F105" s="19" t="n">
        <f aca="false">$D105/F$5/24</f>
        <v>0.0813492063492063</v>
      </c>
      <c r="G105" s="19" t="n">
        <f aca="false">$D105/G$5/24</f>
        <v>0.0759259259259259</v>
      </c>
      <c r="H105" s="19" t="n">
        <f aca="false">IF(D105=0,"",$H$10+E105)</f>
        <v>0.689583333333333</v>
      </c>
      <c r="I105" s="19" t="n">
        <f aca="false">IF(D105=0,"",$I$10+G105)</f>
        <v>0.680092592592593</v>
      </c>
    </row>
    <row r="106" customFormat="false" ht="12.6" hidden="false" customHeight="true" outlineLevel="0" collapsed="false">
      <c r="A106" s="20"/>
      <c r="B106" s="17" t="s">
        <v>97</v>
      </c>
      <c r="C106" s="18" t="n">
        <f aca="false">$C$10-D106</f>
        <v>45.9</v>
      </c>
      <c r="D106" s="18" t="n">
        <v>83.4</v>
      </c>
      <c r="E106" s="19" t="n">
        <f aca="false">$D106/E$5/24</f>
        <v>0.086875</v>
      </c>
      <c r="F106" s="19" t="n">
        <f aca="false">$D106/F$5/24</f>
        <v>0.0827380952380952</v>
      </c>
      <c r="G106" s="19" t="n">
        <f aca="false">$D106/G$5/24</f>
        <v>0.0772222222222222</v>
      </c>
      <c r="H106" s="19" t="n">
        <f aca="false">IF(D106=0,"",$H$10+E106)</f>
        <v>0.691041666666667</v>
      </c>
      <c r="I106" s="19" t="n">
        <f aca="false">IF(D106=0,"",$I$10+G106)</f>
        <v>0.681388888888889</v>
      </c>
    </row>
    <row r="107" customFormat="false" ht="12.6" hidden="false" customHeight="true" outlineLevel="0" collapsed="false">
      <c r="A107" s="20"/>
      <c r="B107" s="17" t="s">
        <v>98</v>
      </c>
      <c r="C107" s="18" t="n">
        <f aca="false">$C$10-D107</f>
        <v>44.4</v>
      </c>
      <c r="D107" s="18" t="n">
        <v>84.9</v>
      </c>
      <c r="E107" s="19" t="n">
        <f aca="false">$D107/E$5/24</f>
        <v>0.0884375</v>
      </c>
      <c r="F107" s="19" t="n">
        <f aca="false">$D107/F$5/24</f>
        <v>0.0842261904761905</v>
      </c>
      <c r="G107" s="19" t="n">
        <f aca="false">$D107/G$5/24</f>
        <v>0.0786111111111111</v>
      </c>
      <c r="H107" s="19" t="n">
        <f aca="false">IF(D107=0,"",$H$10+E107)</f>
        <v>0.692604166666667</v>
      </c>
      <c r="I107" s="19" t="n">
        <f aca="false">IF(D107=0,"",$H$10+G107)</f>
        <v>0.682777777777778</v>
      </c>
    </row>
    <row r="108" customFormat="false" ht="12.6" hidden="false" customHeight="true" outlineLevel="0" collapsed="false">
      <c r="A108" s="20"/>
      <c r="B108" s="17" t="s">
        <v>25</v>
      </c>
      <c r="C108" s="18" t="n">
        <f aca="false">$C$10-D108</f>
        <v>44</v>
      </c>
      <c r="D108" s="18" t="n">
        <v>85.3</v>
      </c>
      <c r="E108" s="19" t="n">
        <f aca="false">$D108/E$5/24</f>
        <v>0.0888541666666667</v>
      </c>
      <c r="F108" s="19" t="n">
        <f aca="false">$D108/F$5/24</f>
        <v>0.0846230158730159</v>
      </c>
      <c r="G108" s="19" t="n">
        <f aca="false">$D108/G$5/24</f>
        <v>0.0789814814814815</v>
      </c>
      <c r="H108" s="19" t="n">
        <f aca="false">IF(D108=0,"",$H$10+E108)</f>
        <v>0.693020833333333</v>
      </c>
      <c r="I108" s="19" t="n">
        <f aca="false">IF(D108=0,"",$H$10+G108)</f>
        <v>0.683148148148148</v>
      </c>
    </row>
    <row r="109" customFormat="false" ht="12.6" hidden="false" customHeight="true" outlineLevel="0" collapsed="false">
      <c r="A109" s="20"/>
      <c r="B109" s="17" t="s">
        <v>26</v>
      </c>
      <c r="C109" s="18" t="n">
        <f aca="false">$C$10-D109</f>
        <v>43.2</v>
      </c>
      <c r="D109" s="18" t="n">
        <v>86.1</v>
      </c>
      <c r="E109" s="19" t="n">
        <f aca="false">$D109/E$5/24</f>
        <v>0.0896875</v>
      </c>
      <c r="F109" s="19" t="n">
        <f aca="false">$D109/F$5/24</f>
        <v>0.0854166666666667</v>
      </c>
      <c r="G109" s="19" t="n">
        <f aca="false">$D109/G$5/24</f>
        <v>0.0797222222222222</v>
      </c>
      <c r="H109" s="19" t="n">
        <f aca="false">IF(D109=0,"",$H$10+E109)</f>
        <v>0.693854166666667</v>
      </c>
      <c r="I109" s="19" t="n">
        <f aca="false">IF(D109=0,"",$H$10+G109)</f>
        <v>0.683888888888889</v>
      </c>
    </row>
    <row r="110" customFormat="false" ht="12.6" hidden="false" customHeight="true" outlineLevel="0" collapsed="false">
      <c r="A110" s="20"/>
      <c r="B110" s="17" t="s">
        <v>27</v>
      </c>
      <c r="C110" s="18" t="n">
        <f aca="false">$C$10-D110</f>
        <v>41.6</v>
      </c>
      <c r="D110" s="18" t="n">
        <v>87.7</v>
      </c>
      <c r="E110" s="19" t="n">
        <f aca="false">$D110/E$5/24</f>
        <v>0.0913541666666667</v>
      </c>
      <c r="F110" s="19" t="n">
        <f aca="false">$D110/F$5/24</f>
        <v>0.0870039682539683</v>
      </c>
      <c r="G110" s="19" t="n">
        <f aca="false">$D110/G$5/24</f>
        <v>0.0812037037037037</v>
      </c>
      <c r="H110" s="19" t="n">
        <f aca="false">IF(D110=0,"",$H$10+E110)</f>
        <v>0.695520833333333</v>
      </c>
      <c r="I110" s="19" t="n">
        <f aca="false">IF(D110=0,"",$H$10+G110)</f>
        <v>0.68537037037037</v>
      </c>
    </row>
    <row r="111" customFormat="false" ht="12.6" hidden="false" customHeight="true" outlineLevel="0" collapsed="false">
      <c r="A111" s="20"/>
      <c r="B111" s="17"/>
      <c r="C111" s="18"/>
      <c r="D111" s="18"/>
      <c r="E111" s="19"/>
      <c r="F111" s="19"/>
      <c r="G111" s="19"/>
      <c r="H111" s="19"/>
      <c r="I111" s="19"/>
    </row>
    <row r="112" customFormat="false" ht="12.6" hidden="false" customHeight="true" outlineLevel="0" collapsed="false">
      <c r="A112" s="20"/>
      <c r="B112" s="17" t="s">
        <v>99</v>
      </c>
      <c r="C112" s="18" t="n">
        <f aca="false">$C$10-D112</f>
        <v>40.5</v>
      </c>
      <c r="D112" s="18" t="n">
        <v>88.8</v>
      </c>
      <c r="E112" s="19" t="n">
        <f aca="false">$D112/E$5/24</f>
        <v>0.0925</v>
      </c>
      <c r="F112" s="19" t="n">
        <f aca="false">$D112/F$5/24</f>
        <v>0.0880952380952381</v>
      </c>
      <c r="G112" s="19" t="n">
        <f aca="false">$D112/G$5/24</f>
        <v>0.0822222222222222</v>
      </c>
      <c r="H112" s="19" t="n">
        <f aca="false">IF(D112=0,"",$H$10+E112)</f>
        <v>0.696666666666667</v>
      </c>
      <c r="I112" s="19" t="n">
        <f aca="false">IF(D112=0,"",$H$10+G112)</f>
        <v>0.686388888888889</v>
      </c>
    </row>
    <row r="113" customFormat="false" ht="12.6" hidden="false" customHeight="true" outlineLevel="0" collapsed="false">
      <c r="A113" s="20"/>
      <c r="B113" s="17" t="s">
        <v>64</v>
      </c>
      <c r="C113" s="18" t="n">
        <f aca="false">$C$10-D113</f>
        <v>39.7</v>
      </c>
      <c r="D113" s="18" t="n">
        <v>89.6</v>
      </c>
      <c r="E113" s="19" t="n">
        <f aca="false">$D113/E$5/24</f>
        <v>0.0933333333333333</v>
      </c>
      <c r="F113" s="19" t="n">
        <f aca="false">$D113/F$5/24</f>
        <v>0.0888888888888889</v>
      </c>
      <c r="G113" s="19" t="n">
        <f aca="false">$D113/G$5/24</f>
        <v>0.082962962962963</v>
      </c>
      <c r="H113" s="19" t="n">
        <f aca="false">IF(D113=0,"",$H$10+E113)</f>
        <v>0.6975</v>
      </c>
      <c r="I113" s="19" t="n">
        <f aca="false">IF(D113=0,"",$H$10+G113)</f>
        <v>0.68712962962963</v>
      </c>
    </row>
    <row r="114" customFormat="false" ht="12.6" hidden="false" customHeight="true" outlineLevel="0" collapsed="false">
      <c r="A114" s="20"/>
      <c r="B114" s="17" t="s">
        <v>30</v>
      </c>
      <c r="C114" s="18" t="n">
        <f aca="false">$C$10-D114</f>
        <v>36.9</v>
      </c>
      <c r="D114" s="18" t="n">
        <v>92.4</v>
      </c>
      <c r="E114" s="19" t="n">
        <f aca="false">$D114/E$5/24</f>
        <v>0.09625</v>
      </c>
      <c r="F114" s="19" t="n">
        <f aca="false">$D114/F$5/24</f>
        <v>0.0916666666666667</v>
      </c>
      <c r="G114" s="19" t="n">
        <f aca="false">$D114/G$5/24</f>
        <v>0.0855555555555556</v>
      </c>
      <c r="H114" s="19" t="n">
        <f aca="false">IF(D114=0,"",$H$10+E114)</f>
        <v>0.700416666666667</v>
      </c>
      <c r="I114" s="19" t="n">
        <f aca="false">IF(D114=0,"",$H$10+G114)</f>
        <v>0.689722222222222</v>
      </c>
    </row>
    <row r="115" customFormat="false" ht="12.6" hidden="false" customHeight="true" outlineLevel="0" collapsed="false">
      <c r="A115" s="20"/>
      <c r="B115" s="17" t="s">
        <v>31</v>
      </c>
      <c r="C115" s="18" t="n">
        <f aca="false">$C$10-D115</f>
        <v>35.6</v>
      </c>
      <c r="D115" s="18" t="n">
        <v>93.7</v>
      </c>
      <c r="E115" s="19" t="n">
        <f aca="false">$D115/E$5/24</f>
        <v>0.0976041666666667</v>
      </c>
      <c r="F115" s="19" t="n">
        <f aca="false">$D115/F$5/24</f>
        <v>0.0929563492063492</v>
      </c>
      <c r="G115" s="19" t="n">
        <f aca="false">$D115/G$5/24</f>
        <v>0.0867592592592593</v>
      </c>
      <c r="H115" s="19" t="n">
        <f aca="false">IF(D115=0,"",$H$10+E115)</f>
        <v>0.701770833333333</v>
      </c>
      <c r="I115" s="19" t="n">
        <f aca="false">IF(D115=0,"",$H$10+G115)</f>
        <v>0.690925925925926</v>
      </c>
    </row>
    <row r="116" customFormat="false" ht="12.6" hidden="false" customHeight="true" outlineLevel="0" collapsed="false">
      <c r="A116" s="20"/>
      <c r="B116" s="17"/>
      <c r="C116" s="18"/>
      <c r="D116" s="18"/>
      <c r="E116" s="19"/>
      <c r="F116" s="19"/>
      <c r="G116" s="19"/>
      <c r="H116" s="19"/>
      <c r="I116" s="19"/>
    </row>
    <row r="117" customFormat="false" ht="12.6" hidden="false" customHeight="true" outlineLevel="0" collapsed="false">
      <c r="A117" s="20"/>
      <c r="B117" s="17" t="s">
        <v>100</v>
      </c>
      <c r="C117" s="18" t="n">
        <f aca="false">$C$10-D117</f>
        <v>33.7</v>
      </c>
      <c r="D117" s="18" t="n">
        <v>95.6</v>
      </c>
      <c r="E117" s="19" t="n">
        <f aca="false">$D117/E$5/24</f>
        <v>0.0995833333333333</v>
      </c>
      <c r="F117" s="19" t="n">
        <f aca="false">$D117/F$5/24</f>
        <v>0.0948412698412698</v>
      </c>
      <c r="G117" s="19" t="n">
        <f aca="false">$D117/G$5/24</f>
        <v>0.0885185185185185</v>
      </c>
      <c r="H117" s="19" t="n">
        <f aca="false">IF(D117=0,"",$H$10+E117)</f>
        <v>0.70375</v>
      </c>
      <c r="I117" s="19" t="n">
        <f aca="false">IF(D117=0,"",$H$10+G117)</f>
        <v>0.692685185185185</v>
      </c>
    </row>
    <row r="118" customFormat="false" ht="12.6" hidden="false" customHeight="true" outlineLevel="0" collapsed="false">
      <c r="A118" s="20"/>
      <c r="B118" s="17" t="s">
        <v>101</v>
      </c>
      <c r="C118" s="18" t="n">
        <f aca="false">$C$10-D118</f>
        <v>31.8</v>
      </c>
      <c r="D118" s="18" t="n">
        <v>97.5</v>
      </c>
      <c r="E118" s="19" t="n">
        <f aca="false">$D118/E$5/24</f>
        <v>0.1015625</v>
      </c>
      <c r="F118" s="19" t="n">
        <f aca="false">$D118/F$5/24</f>
        <v>0.0967261904761905</v>
      </c>
      <c r="G118" s="19" t="n">
        <f aca="false">$D118/G$5/24</f>
        <v>0.0902777777777778</v>
      </c>
      <c r="H118" s="19" t="n">
        <f aca="false">IF(D118=0,"",$H$10+E118)</f>
        <v>0.705729166666667</v>
      </c>
      <c r="I118" s="19" t="n">
        <f aca="false">IF(D118=0,"",$H$10+G118)</f>
        <v>0.694444444444444</v>
      </c>
    </row>
    <row r="119" customFormat="false" ht="12.6" hidden="false" customHeight="true" outlineLevel="0" collapsed="false">
      <c r="A119" s="20"/>
      <c r="B119" s="17" t="s">
        <v>102</v>
      </c>
      <c r="C119" s="18" t="n">
        <f aca="false">$C$10-D119</f>
        <v>30.1</v>
      </c>
      <c r="D119" s="18" t="n">
        <v>99.2</v>
      </c>
      <c r="E119" s="19" t="n">
        <f aca="false">$D119/E$5/24</f>
        <v>0.103333333333333</v>
      </c>
      <c r="F119" s="19" t="n">
        <f aca="false">$D119/F$5/24</f>
        <v>0.0984126984126984</v>
      </c>
      <c r="G119" s="19" t="n">
        <f aca="false">$D119/G$5/24</f>
        <v>0.0918518518518519</v>
      </c>
      <c r="H119" s="19" t="n">
        <f aca="false">IF(D119=0,"",$H$10+E119)</f>
        <v>0.7075</v>
      </c>
      <c r="I119" s="19" t="n">
        <f aca="false">IF(D119=0,"",$H$10+G119)</f>
        <v>0.696018518518518</v>
      </c>
    </row>
    <row r="120" customFormat="false" ht="12.6" hidden="false" customHeight="true" outlineLevel="0" collapsed="false">
      <c r="A120" s="20"/>
      <c r="B120" s="17" t="s">
        <v>103</v>
      </c>
      <c r="C120" s="18" t="n">
        <f aca="false">$C$10-D120</f>
        <v>28.2</v>
      </c>
      <c r="D120" s="18" t="n">
        <v>101.1</v>
      </c>
      <c r="E120" s="19" t="n">
        <f aca="false">$D120/E$5/24</f>
        <v>0.1053125</v>
      </c>
      <c r="F120" s="19" t="n">
        <f aca="false">$D120/F$5/24</f>
        <v>0.100297619047619</v>
      </c>
      <c r="G120" s="19" t="n">
        <f aca="false">$D120/G$5/24</f>
        <v>0.0936111111111111</v>
      </c>
      <c r="H120" s="19" t="n">
        <f aca="false">IF(D120=0,"",$H$10+E120)</f>
        <v>0.709479166666667</v>
      </c>
      <c r="I120" s="19" t="n">
        <f aca="false">IF(D120=0,"",$H$10+G120)</f>
        <v>0.697777777777778</v>
      </c>
    </row>
    <row r="121" customFormat="false" ht="12.6" hidden="false" customHeight="true" outlineLevel="0" collapsed="false">
      <c r="A121" s="20"/>
      <c r="B121" s="17" t="s">
        <v>104</v>
      </c>
      <c r="C121" s="18" t="n">
        <f aca="false">$C$10-D121</f>
        <v>27.6</v>
      </c>
      <c r="D121" s="18" t="n">
        <v>101.7</v>
      </c>
      <c r="E121" s="19" t="n">
        <f aca="false">$D121/E$5/24</f>
        <v>0.1059375</v>
      </c>
      <c r="F121" s="19" t="n">
        <f aca="false">$D121/F$5/24</f>
        <v>0.100892857142857</v>
      </c>
      <c r="G121" s="19" t="n">
        <f aca="false">$D121/G$5/24</f>
        <v>0.0941666666666667</v>
      </c>
      <c r="H121" s="19" t="n">
        <f aca="false">IF(D121=0,"",$H$10+E121)</f>
        <v>0.710104166666667</v>
      </c>
      <c r="I121" s="19" t="n">
        <f aca="false">IF(D121=0,"",$H$10+G121)</f>
        <v>0.698333333333333</v>
      </c>
    </row>
    <row r="122" customFormat="false" ht="12.6" hidden="false" customHeight="true" outlineLevel="0" collapsed="false">
      <c r="A122" s="20"/>
      <c r="B122" s="17" t="s">
        <v>105</v>
      </c>
      <c r="C122" s="18" t="n">
        <f aca="false">$C$10-D122</f>
        <v>26.3</v>
      </c>
      <c r="D122" s="18" t="n">
        <v>103</v>
      </c>
      <c r="E122" s="19" t="n">
        <f aca="false">$D122/E$5/24</f>
        <v>0.107291666666667</v>
      </c>
      <c r="F122" s="19" t="n">
        <f aca="false">$D122/F$5/24</f>
        <v>0.10218253968254</v>
      </c>
      <c r="G122" s="19" t="n">
        <f aca="false">$D122/G$5/24</f>
        <v>0.0953703703703704</v>
      </c>
      <c r="H122" s="19" t="n">
        <f aca="false">IF(D122=0,"",$H$10+E122)</f>
        <v>0.711458333333333</v>
      </c>
      <c r="I122" s="19" t="n">
        <f aca="false">IF(D122=0,"",$H$10+G122)</f>
        <v>0.699537037037037</v>
      </c>
    </row>
    <row r="123" customFormat="false" ht="12.6" hidden="false" customHeight="true" outlineLevel="0" collapsed="false">
      <c r="A123" s="20"/>
      <c r="B123" s="17" t="s">
        <v>106</v>
      </c>
      <c r="C123" s="18" t="n">
        <f aca="false">$C$10-D123</f>
        <v>25.9</v>
      </c>
      <c r="D123" s="18" t="n">
        <v>103.4</v>
      </c>
      <c r="E123" s="19" t="n">
        <f aca="false">$D123/E$5/24</f>
        <v>0.107708333333333</v>
      </c>
      <c r="F123" s="19" t="n">
        <f aca="false">$D123/F$5/24</f>
        <v>0.102579365079365</v>
      </c>
      <c r="G123" s="19" t="n">
        <f aca="false">$D123/G$5/24</f>
        <v>0.0957407407407407</v>
      </c>
      <c r="H123" s="19" t="n">
        <f aca="false">IF(D123=0,"",$H$10+E123)</f>
        <v>0.711875</v>
      </c>
      <c r="I123" s="19" t="n">
        <f aca="false">IF(D123=0,"",$H$10+G123)</f>
        <v>0.699907407407407</v>
      </c>
    </row>
    <row r="124" customFormat="false" ht="12.6" hidden="false" customHeight="true" outlineLevel="0" collapsed="false">
      <c r="A124" s="20"/>
      <c r="B124" s="17"/>
      <c r="C124" s="18"/>
      <c r="D124" s="18"/>
      <c r="E124" s="19"/>
      <c r="F124" s="19"/>
      <c r="G124" s="19"/>
      <c r="H124" s="19"/>
      <c r="I124" s="19"/>
    </row>
    <row r="125" customFormat="false" ht="12.6" hidden="false" customHeight="true" outlineLevel="0" collapsed="false">
      <c r="A125" s="20"/>
      <c r="B125" s="27" t="s">
        <v>107</v>
      </c>
      <c r="C125" s="18"/>
      <c r="D125" s="18"/>
      <c r="E125" s="19"/>
      <c r="F125" s="19"/>
      <c r="G125" s="19"/>
      <c r="H125" s="19"/>
      <c r="I125" s="19"/>
    </row>
    <row r="126" customFormat="false" ht="12.6" hidden="false" customHeight="true" outlineLevel="0" collapsed="false">
      <c r="A126" s="20"/>
      <c r="B126" s="17" t="s">
        <v>108</v>
      </c>
      <c r="C126" s="18" t="n">
        <f aca="false">$C$10-D126</f>
        <v>20.8</v>
      </c>
      <c r="D126" s="18" t="n">
        <v>108.5</v>
      </c>
      <c r="E126" s="19" t="n">
        <f aca="false">$D126/E$5/24</f>
        <v>0.113020833333333</v>
      </c>
      <c r="F126" s="19" t="n">
        <f aca="false">$D126/F$5/24</f>
        <v>0.107638888888889</v>
      </c>
      <c r="G126" s="19" t="n">
        <f aca="false">$D126/G$5/24</f>
        <v>0.100462962962963</v>
      </c>
      <c r="H126" s="19" t="n">
        <f aca="false">IF(D126=0,"",$H$10+E126)</f>
        <v>0.7171875</v>
      </c>
      <c r="I126" s="19" t="n">
        <f aca="false">IF(D126=0,"",$H$10+G126)</f>
        <v>0.70462962962963</v>
      </c>
    </row>
    <row r="127" customFormat="false" ht="12.6" hidden="false" customHeight="true" outlineLevel="0" collapsed="false">
      <c r="A127" s="20"/>
      <c r="B127" s="17" t="s">
        <v>109</v>
      </c>
      <c r="C127" s="18" t="n">
        <f aca="false">$C$10-D127</f>
        <v>15.6</v>
      </c>
      <c r="D127" s="18" t="n">
        <v>113.7</v>
      </c>
      <c r="E127" s="19" t="n">
        <f aca="false">$D127/E$5/24</f>
        <v>0.1184375</v>
      </c>
      <c r="F127" s="19" t="n">
        <f aca="false">$D127/F$5/24</f>
        <v>0.112797619047619</v>
      </c>
      <c r="G127" s="19" t="n">
        <f aca="false">$D127/G$5/24</f>
        <v>0.105277777777778</v>
      </c>
      <c r="H127" s="19" t="n">
        <f aca="false">IF(D127=0,"",$H$10+E127)</f>
        <v>0.722604166666667</v>
      </c>
      <c r="I127" s="19" t="n">
        <f aca="false">IF(D127=0,"",$H$10+G127)</f>
        <v>0.709444444444444</v>
      </c>
    </row>
    <row r="128" customFormat="false" ht="12.6" hidden="false" customHeight="true" outlineLevel="0" collapsed="false">
      <c r="A128" s="20"/>
      <c r="B128" s="17" t="s">
        <v>110</v>
      </c>
      <c r="C128" s="18" t="n">
        <f aca="false">$C$10-D128</f>
        <v>10.4</v>
      </c>
      <c r="D128" s="18" t="n">
        <v>118.9</v>
      </c>
      <c r="E128" s="19" t="n">
        <f aca="false">$D128/E$5/24</f>
        <v>0.123854166666667</v>
      </c>
      <c r="F128" s="19" t="n">
        <f aca="false">$D128/F$5/24</f>
        <v>0.117956349206349</v>
      </c>
      <c r="G128" s="19" t="n">
        <f aca="false">$D128/G$5/24</f>
        <v>0.110092592592593</v>
      </c>
      <c r="H128" s="19" t="n">
        <f aca="false">IF(D128=0,"",$H$10+E128)</f>
        <v>0.728020833333333</v>
      </c>
      <c r="I128" s="19" t="n">
        <f aca="false">IF(D128=0,"",$H$10+G128)</f>
        <v>0.714259259259259</v>
      </c>
    </row>
    <row r="129" customFormat="false" ht="12.6" hidden="false" customHeight="true" outlineLevel="0" collapsed="false">
      <c r="A129" s="20"/>
      <c r="B129" s="17" t="s">
        <v>111</v>
      </c>
      <c r="C129" s="18" t="n">
        <f aca="false">$C$10-D129</f>
        <v>5.20000000000002</v>
      </c>
      <c r="D129" s="18" t="n">
        <v>124.1</v>
      </c>
      <c r="E129" s="19" t="n">
        <f aca="false">$D129/E$5/24</f>
        <v>0.129270833333333</v>
      </c>
      <c r="F129" s="19" t="n">
        <f aca="false">$D129/F$5/24</f>
        <v>0.123115079365079</v>
      </c>
      <c r="G129" s="19" t="n">
        <f aca="false">$D129/G$5/24</f>
        <v>0.114907407407407</v>
      </c>
      <c r="H129" s="19" t="n">
        <f aca="false">IF(D129=0,"",$H$10+E129)</f>
        <v>0.7334375</v>
      </c>
      <c r="I129" s="19" t="n">
        <f aca="false">IF(D129=0,"",$H$10+G129)</f>
        <v>0.719074074074074</v>
      </c>
    </row>
    <row r="130" customFormat="false" ht="12.6" hidden="false" customHeight="true" outlineLevel="0" collapsed="false">
      <c r="A130" s="20"/>
      <c r="B130" s="22" t="s">
        <v>112</v>
      </c>
      <c r="C130" s="18" t="n">
        <f aca="false">$C$10-D130</f>
        <v>0</v>
      </c>
      <c r="D130" s="18" t="n">
        <v>129.3</v>
      </c>
      <c r="E130" s="19" t="n">
        <f aca="false">$D130/E$5/24</f>
        <v>0.1346875</v>
      </c>
      <c r="F130" s="19" t="n">
        <f aca="false">$D130/F$5/24</f>
        <v>0.12827380952381</v>
      </c>
      <c r="G130" s="19" t="n">
        <f aca="false">$D130/G$5/24</f>
        <v>0.119722222222222</v>
      </c>
      <c r="H130" s="19" t="n">
        <f aca="false">IF(D130=0,"",$H$10+E130)</f>
        <v>0.738854166666667</v>
      </c>
      <c r="I130" s="19" t="n">
        <f aca="false">IF(D130=0,"",$H$10+G130)</f>
        <v>0.723888888888889</v>
      </c>
    </row>
    <row r="131" customFormat="false" ht="12.6" hidden="false" customHeight="true" outlineLevel="0" collapsed="false">
      <c r="A131" s="20"/>
      <c r="B131" s="28"/>
      <c r="C131" s="29"/>
      <c r="D131" s="29"/>
      <c r="E131" s="30"/>
      <c r="F131" s="30"/>
      <c r="G131" s="30"/>
      <c r="H131" s="30"/>
      <c r="I131" s="30"/>
    </row>
  </sheetData>
  <mergeCells count="8">
    <mergeCell ref="A1:I1"/>
    <mergeCell ref="A2:I2"/>
    <mergeCell ref="A4:A5"/>
    <mergeCell ref="B4:B5"/>
    <mergeCell ref="C4:C5"/>
    <mergeCell ref="D4:D5"/>
    <mergeCell ref="E4:G4"/>
    <mergeCell ref="H4:I4"/>
  </mergeCells>
  <conditionalFormatting sqref="C1:C5">
    <cfRule type="expression" priority="2" aboveAverage="0" equalAverage="0" bottom="0" percent="0" rank="0" text="" dxfId="0">
      <formula>"$D:$D=""="""</formula>
    </cfRule>
  </conditionalFormatting>
  <conditionalFormatting sqref="C6:C7">
    <cfRule type="cellIs" priority="3" operator="equal" aboveAverage="0" equalAverage="0" bottom="0" percent="0" rank="0" text="" dxfId="1">
      <formula>'TBLA 19'!C5</formula>
    </cfRule>
  </conditionalFormatting>
  <conditionalFormatting sqref="C8;C10;C65:C67;C69;C107:C111;C113:C114;C116:C119">
    <cfRule type="cellIs" priority="4" operator="equal" aboveAverage="0" equalAverage="0" bottom="0" percent="0" rank="0" text="" dxfId="2">
      <formula>'TBLA 19'!C7</formula>
    </cfRule>
    <cfRule type="cellIs" priority="5" operator="equal" aboveAverage="0" equalAverage="0" bottom="0" percent="0" rank="0" text="" dxfId="3">
      <formula>$C$7</formula>
    </cfRule>
  </conditionalFormatting>
  <conditionalFormatting sqref="C11:C49">
    <cfRule type="cellIs" priority="6" operator="equal" aboveAverage="0" equalAverage="0" bottom="0" percent="0" rank="0" text="" dxfId="4">
      <formula>'TBLA 19'!B10</formula>
    </cfRule>
    <cfRule type="cellIs" priority="7" operator="equal" aboveAverage="0" equalAverage="0" bottom="0" percent="0" rank="0" text="" dxfId="5">
      <formula>$C$7</formula>
    </cfRule>
  </conditionalFormatting>
  <conditionalFormatting sqref="C64">
    <cfRule type="cellIs" priority="8" operator="equal" aboveAverage="0" equalAverage="0" bottom="0" percent="0" rank="0" text="" dxfId="6">
      <formula>'TBLA 19'!IV61</formula>
    </cfRule>
    <cfRule type="cellIs" priority="9" operator="equal" aboveAverage="0" equalAverage="0" bottom="0" percent="0" rank="0" text="" dxfId="7">
      <formula>$C$7</formula>
    </cfRule>
  </conditionalFormatting>
  <conditionalFormatting sqref="C103:C104">
    <cfRule type="cellIs" priority="10" operator="equal" aboveAverage="0" equalAverage="0" bottom="0" percent="0" rank="0" text="" dxfId="8">
      <formula>'TBLA 19'!C92</formula>
    </cfRule>
    <cfRule type="cellIs" priority="11" operator="equal" aboveAverage="0" equalAverage="0" bottom="0" percent="0" rank="0" text="" dxfId="9">
      <formula>$C$7</formula>
    </cfRule>
  </conditionalFormatting>
  <conditionalFormatting sqref="C131;C105:C106">
    <cfRule type="cellIs" priority="12" operator="equal" aboveAverage="0" equalAverage="0" bottom="0" percent="0" rank="0" text="" dxfId="10">
      <formula>'TBLA 19'!B130</formula>
    </cfRule>
    <cfRule type="cellIs" priority="13" operator="equal" aboveAverage="0" equalAverage="0" bottom="0" percent="0" rank="0" text="" dxfId="11">
      <formula>$C$7</formula>
    </cfRule>
  </conditionalFormatting>
  <conditionalFormatting sqref="C9">
    <cfRule type="cellIs" priority="14" operator="equal" aboveAverage="0" equalAverage="0" bottom="0" percent="0" rank="0" text="" dxfId="12">
      <formula>'TBLA 19'!B8</formula>
    </cfRule>
    <cfRule type="cellIs" priority="15" operator="equal" aboveAverage="0" equalAverage="0" bottom="0" percent="0" rank="0" text="" dxfId="13">
      <formula>$C$7</formula>
    </cfRule>
  </conditionalFormatting>
  <conditionalFormatting sqref="C50:C58;C126:C127;C129">
    <cfRule type="cellIs" priority="16" operator="equal" aboveAverage="0" equalAverage="0" bottom="0" percent="0" rank="0" text="" dxfId="14">
      <formula>'TBLA 19'!B49</formula>
    </cfRule>
    <cfRule type="cellIs" priority="17" operator="equal" aboveAverage="0" equalAverage="0" bottom="0" percent="0" rank="0" text="" dxfId="15">
      <formula>$C$7</formula>
    </cfRule>
  </conditionalFormatting>
  <conditionalFormatting sqref="C59:C61">
    <cfRule type="cellIs" priority="18" operator="equal" aboveAverage="0" equalAverage="0" bottom="0" percent="0" rank="0" text="" dxfId="16">
      <formula>'TBLA 19'!C50</formula>
    </cfRule>
    <cfRule type="cellIs" priority="19" operator="equal" aboveAverage="0" equalAverage="0" bottom="0" percent="0" rank="0" text="" dxfId="17">
      <formula>$C$7</formula>
    </cfRule>
  </conditionalFormatting>
  <conditionalFormatting sqref="C86:C88">
    <cfRule type="cellIs" priority="20" operator="equal" aboveAverage="0" equalAverage="0" bottom="0" percent="0" rank="0" text="" dxfId="18">
      <formula>'TBLA 19'!C72</formula>
    </cfRule>
    <cfRule type="cellIs" priority="21" operator="equal" aboveAverage="0" equalAverage="0" bottom="0" percent="0" rank="0" text="" dxfId="19">
      <formula>$C$7</formula>
    </cfRule>
  </conditionalFormatting>
  <conditionalFormatting sqref="C63;C72:C74">
    <cfRule type="cellIs" priority="22" operator="equal" aboveAverage="0" equalAverage="0" bottom="0" percent="0" rank="0" text="" dxfId="20">
      <formula>'TBLA 19'!C59</formula>
    </cfRule>
    <cfRule type="cellIs" priority="23" operator="equal" aboveAverage="0" equalAverage="0" bottom="0" percent="0" rank="0" text="" dxfId="21">
      <formula>$C$7</formula>
    </cfRule>
  </conditionalFormatting>
  <conditionalFormatting sqref="C62">
    <cfRule type="cellIs" priority="24" operator="equal" aboveAverage="0" equalAverage="0" bottom="0" percent="0" rank="0" text="" dxfId="22">
      <formula>'TBLA 19'!C51</formula>
    </cfRule>
    <cfRule type="cellIs" priority="25" operator="equal" aboveAverage="0" equalAverage="0" bottom="0" percent="0" rank="0" text="" dxfId="23">
      <formula>$C$7</formula>
    </cfRule>
  </conditionalFormatting>
  <conditionalFormatting sqref="C75:C79;C120:C122">
    <cfRule type="cellIs" priority="26" operator="equal" aboveAverage="0" equalAverage="0" bottom="0" percent="0" rank="0" text="" dxfId="24">
      <formula>'TBLA 19'!C72</formula>
    </cfRule>
    <cfRule type="cellIs" priority="27" operator="equal" aboveAverage="0" equalAverage="0" bottom="0" percent="0" rank="0" text="" dxfId="25">
      <formula>$C$7</formula>
    </cfRule>
  </conditionalFormatting>
  <conditionalFormatting sqref="C70:C71;C68;C112">
    <cfRule type="cellIs" priority="28" operator="equal" aboveAverage="0" equalAverage="0" bottom="0" percent="0" rank="0" text="" dxfId="26">
      <formula>'TBLA 19'!C68</formula>
    </cfRule>
    <cfRule type="cellIs" priority="29" operator="equal" aboveAverage="0" equalAverage="0" bottom="0" percent="0" rank="0" text="" dxfId="27">
      <formula>$C$7</formula>
    </cfRule>
  </conditionalFormatting>
  <conditionalFormatting sqref="C90:C100">
    <cfRule type="cellIs" priority="30" operator="equal" aboveAverage="0" equalAverage="0" bottom="0" percent="0" rank="0" text="" dxfId="28">
      <formula>'TBLA 19'!IU86</formula>
    </cfRule>
    <cfRule type="cellIs" priority="31" operator="equal" aboveAverage="0" equalAverage="0" bottom="0" percent="0" rank="0" text="" dxfId="29">
      <formula>$C$7</formula>
    </cfRule>
  </conditionalFormatting>
  <conditionalFormatting sqref="C89">
    <cfRule type="cellIs" priority="32" operator="equal" aboveAverage="0" equalAverage="0" bottom="0" percent="0" rank="0" text="" dxfId="30">
      <formula>'TBLA 19'!C66</formula>
    </cfRule>
    <cfRule type="cellIs" priority="33" operator="equal" aboveAverage="0" equalAverage="0" bottom="0" percent="0" rank="0" text="" dxfId="31">
      <formula>$C$7</formula>
    </cfRule>
  </conditionalFormatting>
  <conditionalFormatting sqref="C128;C130">
    <cfRule type="cellIs" priority="34" operator="equal" aboveAverage="0" equalAverage="0" bottom="0" percent="0" rank="0" text="" dxfId="32">
      <formula>'TBLA 19'!C109</formula>
    </cfRule>
    <cfRule type="cellIs" priority="35" operator="equal" aboveAverage="0" equalAverage="0" bottom="0" percent="0" rank="0" text="" dxfId="33">
      <formula>$C$7</formula>
    </cfRule>
  </conditionalFormatting>
  <conditionalFormatting sqref="C115">
    <cfRule type="cellIs" priority="36" operator="equal" aboveAverage="0" equalAverage="0" bottom="0" percent="0" rank="0" text="" dxfId="34">
      <formula>'TBLA 19'!C109</formula>
    </cfRule>
    <cfRule type="cellIs" priority="37" operator="equal" aboveAverage="0" equalAverage="0" bottom="0" percent="0" rank="0" text="" dxfId="35">
      <formula>$C$7</formula>
    </cfRule>
  </conditionalFormatting>
  <conditionalFormatting sqref="C80:C81">
    <cfRule type="cellIs" priority="38" operator="equal" aboveAverage="0" equalAverage="0" bottom="0" percent="0" rank="0" text="" dxfId="36">
      <formula>'TBLA 19'!C65</formula>
    </cfRule>
    <cfRule type="cellIs" priority="39" operator="equal" aboveAverage="0" equalAverage="0" bottom="0" percent="0" rank="0" text="" dxfId="37">
      <formula>$C$7</formula>
    </cfRule>
  </conditionalFormatting>
  <conditionalFormatting sqref="C83:C85">
    <cfRule type="cellIs" priority="40" operator="equal" aboveAverage="0" equalAverage="0" bottom="0" percent="0" rank="0" text="" dxfId="38">
      <formula>'TBLA 19'!C68</formula>
    </cfRule>
    <cfRule type="cellIs" priority="41" operator="equal" aboveAverage="0" equalAverage="0" bottom="0" percent="0" rank="0" text="" dxfId="39">
      <formula>$C$7</formula>
    </cfRule>
  </conditionalFormatting>
  <conditionalFormatting sqref="C82">
    <cfRule type="cellIs" priority="42" operator="equal" aboveAverage="0" equalAverage="0" bottom="0" percent="0" rank="0" text="" dxfId="40">
      <formula>'TBLA 19'!C66</formula>
    </cfRule>
    <cfRule type="cellIs" priority="43" operator="equal" aboveAverage="0" equalAverage="0" bottom="0" percent="0" rank="0" text="" dxfId="41">
      <formula>$C$7</formula>
    </cfRule>
  </conditionalFormatting>
  <conditionalFormatting sqref="C101:C102">
    <cfRule type="cellIs" priority="44" operator="equal" aboveAverage="0" equalAverage="0" bottom="0" percent="0" rank="0" text="" dxfId="42">
      <formula>'TBLA 19'!C89</formula>
    </cfRule>
    <cfRule type="cellIs" priority="45" operator="equal" aboveAverage="0" equalAverage="0" bottom="0" percent="0" rank="0" text="" dxfId="43">
      <formula>$C$7</formula>
    </cfRule>
  </conditionalFormatting>
  <conditionalFormatting sqref="C125">
    <cfRule type="cellIs" priority="46" operator="equal" aboveAverage="0" equalAverage="0" bottom="0" percent="0" rank="0" text="" dxfId="44">
      <formula>'TBLA 19'!C117</formula>
    </cfRule>
    <cfRule type="cellIs" priority="47" operator="equal" aboveAverage="0" equalAverage="0" bottom="0" percent="0" rank="0" text="" dxfId="45">
      <formula>$C$7</formula>
    </cfRule>
  </conditionalFormatting>
  <conditionalFormatting sqref="C124">
    <cfRule type="cellIs" priority="48" operator="equal" aboveAverage="0" equalAverage="0" bottom="0" percent="0" rank="0" text="" dxfId="46">
      <formula>'TBLA 19'!C117</formula>
    </cfRule>
    <cfRule type="cellIs" priority="49" operator="equal" aboveAverage="0" equalAverage="0" bottom="0" percent="0" rank="0" text="" dxfId="47">
      <formula>$C$7</formula>
    </cfRule>
  </conditionalFormatting>
  <conditionalFormatting sqref="C123">
    <cfRule type="cellIs" priority="50" operator="equal" aboveAverage="0" equalAverage="0" bottom="0" percent="0" rank="0" text="" dxfId="48">
      <formula>'TBLA 19'!C118</formula>
    </cfRule>
    <cfRule type="cellIs" priority="51" operator="equal" aboveAverage="0" equalAverage="0" bottom="0" percent="0" rank="0" text="" dxfId="49">
      <formula>$C$7</formula>
    </cfRule>
  </conditionalFormatting>
  <printOptions headings="false" gridLines="false" gridLinesSet="true" horizontalCentered="true" verticalCentered="false"/>
  <pageMargins left="0" right="0" top="0.590277777777778" bottom="0.59027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LibreOffice/5.0.0.5$Windows_X86_64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2009-05-12T21:56:57Z</dcterms:created>
  <dc:creator>Patrick Halgand</dc:creator>
  <dc:language>fr-FR</dc:language>
  <cp:lastModifiedBy>YANNICK</cp:lastModifiedBy>
  <cp:lastPrinted>2017-01-27T18:10:11Z</cp:lastPrinted>
  <dcterms:modified xsi:type="dcterms:W3CDTF">2019-02-21T12:51:47Z</dcterms:modified>
  <cp:revision>0</cp:revision>
</cp:coreProperties>
</file>